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3895" windowHeight="11340" activeTab="0"/>
  </bookViews>
  <sheets>
    <sheet name="випус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'випуск'!$A$1:$H$199</definedName>
  </definedNames>
  <calcPr fullCalcOnLoad="1"/>
</workbook>
</file>

<file path=xl/sharedStrings.xml><?xml version="1.0" encoding="utf-8"?>
<sst xmlns="http://schemas.openxmlformats.org/spreadsheetml/2006/main" count="129" uniqueCount="111">
  <si>
    <t>№</t>
  </si>
  <si>
    <t xml:space="preserve">    Середня зарплата на 1 прац.</t>
  </si>
  <si>
    <t>п/п</t>
  </si>
  <si>
    <t xml:space="preserve">      (в шт.чисельності)</t>
  </si>
  <si>
    <t>в штат.чисельн.</t>
  </si>
  <si>
    <t xml:space="preserve"> П і д п р и є м с т в о,</t>
  </si>
  <si>
    <t xml:space="preserve">       (в екв.повн.зайн.)</t>
  </si>
  <si>
    <t>О Р Г А Н І З А Ц І Я</t>
  </si>
  <si>
    <t>ДП "ЖМЗ "Візар"</t>
  </si>
  <si>
    <t xml:space="preserve">ХДАВП </t>
  </si>
  <si>
    <t>ДП "ХМЗ" ФЕД"</t>
  </si>
  <si>
    <t>ДП "КАЗ"</t>
  </si>
  <si>
    <t>ДАХК "Артем"</t>
  </si>
  <si>
    <t>ДП"МФ "Артем"</t>
  </si>
  <si>
    <t>ДП "Завод  410 ЦА"</t>
  </si>
  <si>
    <t>ТОВ"Металеві меблі"</t>
  </si>
  <si>
    <t>ДП "Івченко-Прогрес"</t>
  </si>
  <si>
    <t>ДП "ХАКБ"</t>
  </si>
  <si>
    <t>ТОВ "Київавіапроект"</t>
  </si>
  <si>
    <r>
      <t xml:space="preserve">                 </t>
    </r>
    <r>
      <rPr>
        <b/>
        <sz val="16"/>
        <rFont val="Arial Cyr"/>
        <family val="2"/>
      </rPr>
      <t xml:space="preserve"> Відомості</t>
    </r>
  </si>
  <si>
    <t>До відома:</t>
  </si>
  <si>
    <r>
      <t>Загальна заборгованість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по виплатах заробітної плати</t>
    </r>
    <r>
      <rPr>
        <sz val="11"/>
        <rFont val="Arial Cyr"/>
        <family val="2"/>
      </rPr>
      <t xml:space="preserve"> на підприємствах і в </t>
    </r>
  </si>
  <si>
    <t>організаціях авіаційної промисловості України склала:</t>
  </si>
  <si>
    <t>Для довідки:</t>
  </si>
  <si>
    <t>П о к а з н и к</t>
  </si>
  <si>
    <t>Примітка</t>
  </si>
  <si>
    <t>п/п.</t>
  </si>
  <si>
    <t>Примітка:</t>
  </si>
  <si>
    <t>СЗ "Антонов"</t>
  </si>
  <si>
    <t>ДП ".Антонов"</t>
  </si>
  <si>
    <t>1.ПРОМИСЛОВІ ПІДПРИЄМСТВА (авіапром)</t>
  </si>
  <si>
    <t>ПрАТ "Авіаконтроль"</t>
  </si>
  <si>
    <t>ПрАТ "ПМЗ"</t>
  </si>
  <si>
    <t>ПрАТ"НВК" "Дніпроспецмаш"</t>
  </si>
  <si>
    <t>ДП "ЗВВО"</t>
  </si>
  <si>
    <t>н/д</t>
  </si>
  <si>
    <t>2.НАУКОВІ ТА ПРОЕКТНО-КОНСТРУКТОРСЬКІ ОРГАНІЗАЦІЇ</t>
  </si>
  <si>
    <t>ПрАТ "УХЛмаш"</t>
  </si>
  <si>
    <t>в</t>
  </si>
  <si>
    <t>т.ч</t>
  </si>
  <si>
    <t>ПАТ "Мотор Січ"</t>
  </si>
  <si>
    <r>
      <t>ПАТ</t>
    </r>
    <r>
      <rPr>
        <b/>
        <sz val="11"/>
        <rFont val="Arial Cyr"/>
        <family val="2"/>
      </rPr>
      <t xml:space="preserve"> "</t>
    </r>
    <r>
      <rPr>
        <sz val="11"/>
        <rFont val="Arial Cyr"/>
        <family val="2"/>
      </rPr>
      <t>ДАЗ"</t>
    </r>
  </si>
  <si>
    <t>ПАТ "Точприлад"</t>
  </si>
  <si>
    <t>ПАТ "НТК"Електронприлад"</t>
  </si>
  <si>
    <t>ПАТ "УкрНДІАТ"</t>
  </si>
  <si>
    <t>ПАТ "ФЕД"</t>
  </si>
  <si>
    <t xml:space="preserve">                                   ( грн.)</t>
  </si>
  <si>
    <t>ПАТ "Електроавтоматика"</t>
  </si>
  <si>
    <t>Для працездатної особи</t>
  </si>
  <si>
    <r>
      <t>Індекс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інфляції</t>
    </r>
    <r>
      <rPr>
        <sz val="11"/>
        <rFont val="Arial Cyr"/>
        <family val="2"/>
      </rPr>
      <t xml:space="preserve"> споживчого ринку - % до попереднього місяця</t>
    </r>
  </si>
  <si>
    <t>На допомогу профспілковим комітетам первинних організацій Профспілки</t>
  </si>
  <si>
    <t>Відділ соціально-економічного захисту виконавчого апарату ЦК ПАУ               
       м. Київ</t>
  </si>
  <si>
    <t>3.ІНШІ ПІДПРИЄМСТВА ТА ОРГАНІЗАЦІЇ</t>
  </si>
  <si>
    <r>
      <t xml:space="preserve">Мінімальна заробітна плата </t>
    </r>
    <r>
      <rPr>
        <sz val="11"/>
        <rFont val="Arial Cyr"/>
        <family val="2"/>
      </rPr>
      <t>(законодавчо встановлена) (грн.)</t>
    </r>
  </si>
  <si>
    <t xml:space="preserve">   Професійна спілка авіабудівників України Центральний Комітет</t>
  </si>
  <si>
    <t>ДП "Радіовимірювач"</t>
  </si>
  <si>
    <t>ДчП ПАТ "Мотор Січ"- ГМашЗ</t>
  </si>
  <si>
    <t>ДчП ПАТ "Мотор Січ"- ГМехЗ</t>
  </si>
  <si>
    <t>ТОВ "ВіАЗ"</t>
  </si>
  <si>
    <t>ПАТ "Промінь"</t>
  </si>
  <si>
    <t>"Південдіпрондіавіапром"</t>
  </si>
  <si>
    <r>
      <t>Всього</t>
    </r>
    <r>
      <rPr>
        <sz val="11"/>
        <rFont val="Arial Cyr"/>
        <family val="2"/>
      </rPr>
      <t xml:space="preserve">: </t>
    </r>
    <r>
      <rPr>
        <b/>
        <sz val="11"/>
        <rFont val="Arial Cyr"/>
        <family val="0"/>
      </rPr>
      <t>1)</t>
    </r>
    <r>
      <rPr>
        <sz val="11"/>
        <rFont val="Arial Cyr"/>
        <family val="2"/>
      </rPr>
      <t xml:space="preserve">. </t>
    </r>
    <r>
      <rPr>
        <b/>
        <sz val="11"/>
        <rFont val="Arial Cyr"/>
        <family val="2"/>
      </rPr>
      <t>Середня зп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на 1 працюючого в авіаційній пром. України</t>
    </r>
  </si>
  <si>
    <t>2) Середня зп на 1шт. працюючого по підп-х в авіаційній пром-сті у м. Києві</t>
  </si>
  <si>
    <r>
      <t>3)Співвідн.</t>
    </r>
    <r>
      <rPr>
        <b/>
        <sz val="11"/>
        <rFont val="Arial Cyr"/>
        <family val="0"/>
      </rPr>
      <t xml:space="preserve">сер. зп  в галузі та прожитк мін. на працезд. особу в Україні. </t>
    </r>
  </si>
  <si>
    <r>
      <t xml:space="preserve"> Середньомісячна зп.штатн.працівника,грн.   (Стат. дані):у </t>
    </r>
    <r>
      <rPr>
        <b/>
        <sz val="11"/>
        <rFont val="Arial Cyr"/>
        <family val="0"/>
      </rPr>
      <t xml:space="preserve">м.Києві </t>
    </r>
    <r>
      <rPr>
        <sz val="11"/>
        <rFont val="Arial Cyr"/>
        <family val="2"/>
      </rPr>
      <t xml:space="preserve">    /      </t>
    </r>
    <r>
      <rPr>
        <b/>
        <sz val="11"/>
        <rFont val="Arial Cyr"/>
        <family val="0"/>
      </rPr>
      <t>в Україні</t>
    </r>
  </si>
  <si>
    <r>
      <t>Прожитковий мінімум</t>
    </r>
    <r>
      <rPr>
        <sz val="11"/>
        <rFont val="Arial Cyr"/>
        <family val="2"/>
      </rPr>
      <t xml:space="preserve"> (законодавчовстановлений), (грн.)</t>
    </r>
  </si>
  <si>
    <t>Фактичний розмір прожиткового мінімуму (за даними Мінсоцполітики)</t>
  </si>
  <si>
    <r>
      <t>Показник середньої заробітної плати</t>
    </r>
    <r>
      <rPr>
        <sz val="10"/>
        <rFont val="Arial"/>
        <family val="0"/>
      </rPr>
      <t xml:space="preserve"> для призначення  пенсії (грн)</t>
    </r>
  </si>
  <si>
    <t>1. До переліку підприємств і організацій авіаційної промисловості України включені</t>
  </si>
  <si>
    <t xml:space="preserve">   підприємства і організації, що мають права юридичної особи, окремі розрахункові</t>
  </si>
  <si>
    <r>
      <t xml:space="preserve">   рахунки та баланси, і профспілкові організації яких входять  до </t>
    </r>
    <r>
      <rPr>
        <b/>
        <sz val="11"/>
        <rFont val="Arial Cyr"/>
        <family val="2"/>
      </rPr>
      <t>Профспілки авіа-</t>
    </r>
  </si>
  <si>
    <r>
      <t xml:space="preserve">   </t>
    </r>
    <r>
      <rPr>
        <b/>
        <sz val="11"/>
        <rFont val="Arial Cyr"/>
        <family val="2"/>
      </rPr>
      <t>будівників України (ПАУ).</t>
    </r>
  </si>
  <si>
    <r>
      <t xml:space="preserve">2.Відомості про </t>
    </r>
    <r>
      <rPr>
        <sz val="11"/>
        <rFont val="Arial Cyr"/>
        <family val="0"/>
      </rPr>
      <t>рівень середньої зарплати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0"/>
      </rPr>
      <t>на підприємствах авіаційної промисловості</t>
    </r>
  </si>
  <si>
    <r>
      <t xml:space="preserve">  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отримані з матеріалів звітної інформації профспілкових комітетів ПАУ, по деяких під- </t>
    </r>
  </si>
  <si>
    <t xml:space="preserve">   приємствах -  за усною інформацією економічних служб цих підприємств.</t>
  </si>
  <si>
    <t xml:space="preserve">3.Рівень середньої зарплати враховує всі виплати з фонду оплати праці (ФОП) і </t>
  </si>
  <si>
    <t xml:space="preserve">   розрахований на штатну чисельність працюючих.</t>
  </si>
  <si>
    <r>
      <t>4.</t>
    </r>
    <r>
      <rPr>
        <b/>
        <sz val="11"/>
        <rFont val="Arial Cyr"/>
        <family val="0"/>
      </rPr>
      <t>н/д</t>
    </r>
    <r>
      <rPr>
        <sz val="11"/>
        <rFont val="Arial Cyr"/>
        <family val="2"/>
      </rPr>
      <t xml:space="preserve"> - немає даних.</t>
    </r>
  </si>
  <si>
    <t>5.В таблиці відсутні розрахунки середньої заробітної плати в еквіваленті повної зайнятості,</t>
  </si>
  <si>
    <t xml:space="preserve">   оскільни з 01 січня 2016 року змінено форму державної звітності  Форма № 1-ПВ (місячна), </t>
  </si>
  <si>
    <t xml:space="preserve">   в якій еквівалентна зайнятість відсутня.</t>
  </si>
  <si>
    <t>З-н України від 25.12.2015р.№ 928-VIII</t>
  </si>
  <si>
    <t xml:space="preserve">    про рівень середньої заробітної плати на підприємствах         
 і в організаціях авіаційної промисловості України                              
 за IV квартал та за 2016 рік</t>
  </si>
  <si>
    <r>
      <t>1. РІВЕНЬ СЕРЕДНЬОЇ ЗАРОБІТНОЇ ПЛАТИ</t>
    </r>
    <r>
      <rPr>
        <sz val="11"/>
        <rFont val="Arial Cyr"/>
        <family val="2"/>
      </rPr>
      <t xml:space="preserve">, нарахованої на одного працюючого на підприємствах і в організаціях авіаційної промисловості України, по місяцях </t>
    </r>
    <r>
      <rPr>
        <b/>
        <sz val="11"/>
        <rFont val="Arial Cyr"/>
        <family val="0"/>
      </rPr>
      <t xml:space="preserve">IV кварталу 2016 </t>
    </r>
    <r>
      <rPr>
        <sz val="11"/>
        <rFont val="Arial Cyr"/>
        <family val="2"/>
      </rPr>
      <t xml:space="preserve">року та за  </t>
    </r>
    <r>
      <rPr>
        <b/>
        <sz val="11"/>
        <rFont val="Arial Cyr"/>
        <family val="0"/>
      </rPr>
      <t>2016 рік</t>
    </r>
    <r>
      <rPr>
        <sz val="11"/>
        <rFont val="Arial Cyr"/>
        <family val="2"/>
      </rPr>
      <t xml:space="preserve">, а також </t>
    </r>
    <r>
      <rPr>
        <b/>
        <sz val="11"/>
        <rFont val="Arial Cyr"/>
        <family val="0"/>
      </rPr>
      <t>ЗАБОРГОВАНІСТЬ ПО ВИПЛАТАХ ЗАРОБІТНОЇ ПЛАТИ</t>
    </r>
    <r>
      <rPr>
        <sz val="11"/>
        <rFont val="Arial Cyr"/>
        <family val="2"/>
      </rPr>
      <t xml:space="preserve"> склали:</t>
    </r>
  </si>
  <si>
    <t>за  жовтень 2016 р.</t>
  </si>
  <si>
    <t>за листопад 2016 р.</t>
  </si>
  <si>
    <t>за грудень 2016 р.</t>
  </si>
  <si>
    <t>за IV кв. 2016 р.</t>
  </si>
  <si>
    <t>за    2016 рік</t>
  </si>
  <si>
    <t>Заборгован.  по з-ті на 1 прац. в шт.чисельн.   станом на 01.01.2017 р. (грн.)</t>
  </si>
  <si>
    <t>ПРАТ "ВАЗ"</t>
  </si>
  <si>
    <r>
      <t xml:space="preserve"> - </t>
    </r>
    <r>
      <rPr>
        <b/>
        <sz val="11"/>
        <rFont val="Arial Cyr"/>
        <family val="2"/>
      </rPr>
      <t>123514,5 тис.грн.29,87 % ФОП галузі)</t>
    </r>
  </si>
  <si>
    <t>(станом на 01.11.2016 р.)</t>
  </si>
  <si>
    <r>
      <t xml:space="preserve"> - </t>
    </r>
    <r>
      <rPr>
        <b/>
        <sz val="11"/>
        <rFont val="Arial Cyr"/>
        <family val="2"/>
      </rPr>
      <t>123104,7 тис.грн.28,47 ФОП галузі)</t>
    </r>
  </si>
  <si>
    <r>
      <t xml:space="preserve"> </t>
    </r>
    <r>
      <rPr>
        <b/>
        <sz val="11"/>
        <rFont val="Arial Cyr"/>
        <family val="2"/>
      </rPr>
      <t>- 165469,3 тис.грн.33,66 % ФОП галузі)</t>
    </r>
  </si>
  <si>
    <t>(станом на 01.12.2016 р.)</t>
  </si>
  <si>
    <t>(станом на 01.01.2017 р.)</t>
  </si>
  <si>
    <r>
      <t>Соціальні показники</t>
    </r>
    <r>
      <rPr>
        <sz val="11"/>
        <rFont val="Arial Cyr"/>
        <family val="2"/>
      </rPr>
      <t xml:space="preserve"> рівня життя в Україні по місяцях</t>
    </r>
    <r>
      <rPr>
        <b/>
        <sz val="11"/>
        <rFont val="Arial Cyr"/>
        <family val="0"/>
      </rPr>
      <t xml:space="preserve"> IV </t>
    </r>
    <r>
      <rPr>
        <b/>
        <sz val="11"/>
        <rFont val="Arial Cyr"/>
        <family val="2"/>
      </rPr>
      <t>кварталу 2016 року</t>
    </r>
    <r>
      <rPr>
        <sz val="11"/>
        <rFont val="Arial Cyr"/>
        <family val="2"/>
      </rPr>
      <t xml:space="preserve"> склали:</t>
    </r>
  </si>
  <si>
    <t>жовтень  2016 р.</t>
  </si>
  <si>
    <t>листопад 2016р.</t>
  </si>
  <si>
    <t>грудень 2016 р.</t>
  </si>
  <si>
    <r>
      <t xml:space="preserve">За IVкв. 2016 р. = 105,6 %,    за 2016 рік = </t>
    </r>
    <r>
      <rPr>
        <sz val="10"/>
        <rFont val="Arial Cyr"/>
        <family val="0"/>
      </rPr>
      <t>112,4 %.</t>
    </r>
  </si>
  <si>
    <t xml:space="preserve">        8751,00       5350,00</t>
  </si>
  <si>
    <t xml:space="preserve">                      9008,00 5406,00</t>
  </si>
  <si>
    <r>
      <t xml:space="preserve">     </t>
    </r>
    <r>
      <rPr>
        <sz val="14"/>
        <rFont val="Arial Cyr"/>
        <family val="0"/>
      </rPr>
      <t xml:space="preserve"> Випуск № 4 березень 2017 р.</t>
    </r>
  </si>
  <si>
    <t xml:space="preserve">                      8648,00 5183,00</t>
  </si>
  <si>
    <t>ТОВ "АВІОНІКА"</t>
  </si>
  <si>
    <t>ДП "Новатор"</t>
  </si>
  <si>
    <t>ДП "ДКБ АЗП"</t>
  </si>
  <si>
    <t>ДП "ДержККБ "Луч"</t>
  </si>
  <si>
    <t xml:space="preserve">                      11094,00 6475,00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</si>
</sst>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00"/>
    <numFmt numFmtId="191" formatCode="0.0000"/>
    <numFmt numFmtId="192" formatCode="0.000"/>
    <numFmt numFmtId="193" formatCode="0.000000"/>
    <numFmt numFmtId="194" formatCode="0.00000000"/>
    <numFmt numFmtId="195" formatCode="0.0000000"/>
  </numFmts>
  <fonts count="5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u val="single"/>
      <sz val="11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u val="single"/>
      <sz val="11"/>
      <name val="Arial Cyr"/>
      <family val="2"/>
    </font>
    <font>
      <b/>
      <sz val="11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  <font>
      <sz val="11"/>
      <color rgb="FFFF0000"/>
      <name val="Arial"/>
      <family val="2"/>
    </font>
    <font>
      <b/>
      <sz val="11"/>
      <color rgb="FFFF0000"/>
      <name val="Arial Cyr"/>
      <family val="0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2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2" fillId="0" borderId="31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2" fillId="0" borderId="32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6" xfId="0" applyBorder="1" applyAlignment="1">
      <alignment horizontal="center" vertical="top" wrapText="1"/>
    </xf>
    <xf numFmtId="2" fontId="3" fillId="0" borderId="22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2" fillId="0" borderId="34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21" xfId="0" applyFont="1" applyBorder="1" applyAlignment="1">
      <alignment/>
    </xf>
    <xf numFmtId="2" fontId="3" fillId="0" borderId="40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2" fontId="3" fillId="0" borderId="14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2" fillId="0" borderId="4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54" fillId="0" borderId="26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/>
    </xf>
    <xf numFmtId="2" fontId="54" fillId="0" borderId="14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54" fillId="0" borderId="32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 quotePrefix="1">
      <alignment horizontal="center"/>
    </xf>
    <xf numFmtId="2" fontId="3" fillId="0" borderId="4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25" xfId="0" applyFont="1" applyBorder="1" applyAlignment="1">
      <alignment/>
    </xf>
    <xf numFmtId="0" fontId="54" fillId="0" borderId="46" xfId="0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44" xfId="0" applyFont="1" applyBorder="1" applyAlignment="1">
      <alignment/>
    </xf>
    <xf numFmtId="0" fontId="54" fillId="0" borderId="47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2" fontId="14" fillId="0" borderId="25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4" fillId="0" borderId="48" xfId="0" applyNumberFormat="1" applyFont="1" applyBorder="1" applyAlignment="1">
      <alignment vertical="center"/>
    </xf>
    <xf numFmtId="2" fontId="56" fillId="0" borderId="46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4" fillId="0" borderId="25" xfId="0" applyNumberFormat="1" applyFont="1" applyBorder="1" applyAlignment="1">
      <alignment/>
    </xf>
    <xf numFmtId="0" fontId="1" fillId="0" borderId="24" xfId="0" applyFont="1" applyBorder="1" applyAlignment="1">
      <alignment/>
    </xf>
    <xf numFmtId="2" fontId="13" fillId="0" borderId="24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49" xfId="0" applyFont="1" applyBorder="1" applyAlignment="1">
      <alignment/>
    </xf>
    <xf numFmtId="0" fontId="3" fillId="0" borderId="24" xfId="0" applyFont="1" applyBorder="1" applyAlignment="1">
      <alignment/>
    </xf>
    <xf numFmtId="2" fontId="2" fillId="0" borderId="50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0" fillId="0" borderId="28" xfId="0" applyFont="1" applyBorder="1" applyAlignment="1">
      <alignment vertical="center" wrapText="1"/>
    </xf>
    <xf numFmtId="2" fontId="3" fillId="0" borderId="3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0" fontId="2" fillId="0" borderId="53" xfId="0" applyFont="1" applyBorder="1" applyAlignment="1">
      <alignment/>
    </xf>
    <xf numFmtId="2" fontId="2" fillId="0" borderId="54" xfId="0" applyNumberFormat="1" applyFont="1" applyBorder="1" applyAlignment="1">
      <alignment/>
    </xf>
    <xf numFmtId="2" fontId="2" fillId="0" borderId="55" xfId="0" applyNumberFormat="1" applyFont="1" applyBorder="1" applyAlignment="1">
      <alignment/>
    </xf>
    <xf numFmtId="0" fontId="2" fillId="0" borderId="55" xfId="0" applyFont="1" applyBorder="1" applyAlignment="1">
      <alignment/>
    </xf>
    <xf numFmtId="2" fontId="2" fillId="0" borderId="56" xfId="0" applyNumberFormat="1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36" xfId="0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53" xfId="0" applyNumberFormat="1" applyFont="1" applyBorder="1" applyAlignment="1">
      <alignment/>
    </xf>
    <xf numFmtId="2" fontId="3" fillId="0" borderId="52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18" xfId="0" applyFont="1" applyBorder="1" applyAlignment="1">
      <alignment/>
    </xf>
    <xf numFmtId="2" fontId="1" fillId="0" borderId="46" xfId="0" applyNumberFormat="1" applyFont="1" applyBorder="1" applyAlignment="1">
      <alignment/>
    </xf>
    <xf numFmtId="2" fontId="14" fillId="0" borderId="36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2" fontId="3" fillId="0" borderId="50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2" fillId="0" borderId="58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54" fillId="0" borderId="31" xfId="0" applyNumberFormat="1" applyFont="1" applyBorder="1" applyAlignment="1">
      <alignment horizontal="center"/>
    </xf>
    <xf numFmtId="2" fontId="12" fillId="0" borderId="59" xfId="0" applyNumberFormat="1" applyFont="1" applyBorder="1" applyAlignment="1">
      <alignment horizontal="center"/>
    </xf>
    <xf numFmtId="2" fontId="2" fillId="0" borderId="0" xfId="0" applyNumberFormat="1" applyFont="1" applyBorder="1" applyAlignment="1" quotePrefix="1">
      <alignment horizontal="center"/>
    </xf>
    <xf numFmtId="2" fontId="2" fillId="0" borderId="4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/>
    </xf>
    <xf numFmtId="2" fontId="3" fillId="0" borderId="34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/>
    </xf>
    <xf numFmtId="2" fontId="2" fillId="0" borderId="35" xfId="0" applyNumberFormat="1" applyFont="1" applyBorder="1" applyAlignment="1" quotePrefix="1">
      <alignment horizontal="right"/>
    </xf>
    <xf numFmtId="2" fontId="2" fillId="0" borderId="22" xfId="0" applyNumberFormat="1" applyFont="1" applyBorder="1" applyAlignment="1" quotePrefix="1">
      <alignment horizontal="right"/>
    </xf>
    <xf numFmtId="2" fontId="2" fillId="0" borderId="35" xfId="0" applyNumberFormat="1" applyFont="1" applyBorder="1" applyAlignment="1" quotePrefix="1">
      <alignment horizontal="center"/>
    </xf>
    <xf numFmtId="2" fontId="14" fillId="0" borderId="23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3" fillId="0" borderId="38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4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2" fontId="14" fillId="0" borderId="16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justify" vertical="center" wrapText="1"/>
    </xf>
    <xf numFmtId="0" fontId="0" fillId="0" borderId="26" xfId="0" applyBorder="1" applyAlignment="1">
      <alignment horizontal="justify" wrapText="1"/>
    </xf>
    <xf numFmtId="0" fontId="0" fillId="0" borderId="3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1" fillId="0" borderId="35" xfId="0" applyFont="1" applyBorder="1" applyAlignment="1">
      <alignment horizontal="justify" vertical="top" wrapText="1"/>
    </xf>
    <xf numFmtId="0" fontId="0" fillId="0" borderId="22" xfId="0" applyBorder="1" applyAlignment="1">
      <alignment horizontal="justify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10" fontId="15" fillId="0" borderId="42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5" xfId="0" applyFont="1" applyBorder="1" applyAlignment="1">
      <alignment horizontal="justify" vertical="center" wrapText="1"/>
    </xf>
    <xf numFmtId="188" fontId="2" fillId="0" borderId="35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2" fontId="2" fillId="0" borderId="35" xfId="0" applyNumberFormat="1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" fillId="0" borderId="17" xfId="0" applyFont="1" applyBorder="1" applyAlignment="1">
      <alignment horizontal="justify" wrapText="1"/>
    </xf>
    <xf numFmtId="2" fontId="2" fillId="0" borderId="17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" fillId="0" borderId="35" xfId="0" applyFont="1" applyBorder="1" applyAlignment="1">
      <alignment horizontal="justify" vertical="top" wrapText="1"/>
    </xf>
    <xf numFmtId="0" fontId="10" fillId="0" borderId="13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2" fontId="57" fillId="0" borderId="23" xfId="0" applyNumberFormat="1" applyFont="1" applyBorder="1" applyAlignment="1">
      <alignment horizontal="center" vertical="justify"/>
    </xf>
    <xf numFmtId="2" fontId="57" fillId="0" borderId="24" xfId="0" applyNumberFormat="1" applyFont="1" applyBorder="1" applyAlignment="1">
      <alignment horizontal="center" vertical="justify"/>
    </xf>
    <xf numFmtId="2" fontId="14" fillId="0" borderId="23" xfId="0" applyNumberFormat="1" applyFont="1" applyBorder="1" applyAlignment="1">
      <alignment horizontal="center" vertical="justify"/>
    </xf>
    <xf numFmtId="2" fontId="14" fillId="0" borderId="24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2" fontId="2" fillId="0" borderId="35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justify" wrapText="1"/>
    </xf>
    <xf numFmtId="0" fontId="2" fillId="0" borderId="47" xfId="0" applyFont="1" applyBorder="1" applyAlignment="1">
      <alignment horizontal="center" vertical="justify" wrapText="1"/>
    </xf>
    <xf numFmtId="2" fontId="14" fillId="0" borderId="23" xfId="0" applyNumberFormat="1" applyFont="1" applyBorder="1" applyAlignment="1">
      <alignment horizontal="center" vertical="justify" wrapText="1"/>
    </xf>
    <xf numFmtId="2" fontId="14" fillId="0" borderId="24" xfId="0" applyNumberFormat="1" applyFont="1" applyBorder="1" applyAlignment="1">
      <alignment horizontal="center" vertical="justify" wrapText="1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60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3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27" xfId="0" applyBorder="1" applyAlignment="1">
      <alignment/>
    </xf>
    <xf numFmtId="0" fontId="0" fillId="0" borderId="62" xfId="0" applyBorder="1" applyAlignment="1">
      <alignment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7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28" xfId="0" applyBorder="1" applyAlignment="1">
      <alignment vertical="justify" wrapText="1"/>
    </xf>
    <xf numFmtId="0" fontId="0" fillId="0" borderId="24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1%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7;&#1077;&#1088;&#1077;&#1076;&#1085;&#1103;%20&#1090;&#1072;&#1073;&#1083;&#1080;&#1094;&#1103;%20&#1087;&#1086;%20&#1084;&#1110;&#1089;&#1103;&#1094;&#1103;&#1084;\&#1074;&#1089;&#1110;%20&#1084;&#1110;&#1089;&#1103;&#1094;&#1110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9;&#1110;%20&#1084;&#1110;&#1089;&#1103;&#1094;&#1110;%20&#1085;&#1086;&#1074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&#1087;&#1086;&#1087;&#1077;&#1088;&#1077;&#1076;&#1085;&#1103;%20&#1090;&#1072;&#1073;&#1083;&#1080;&#1094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 09"/>
      <sheetName val="2 кв 09 "/>
      <sheetName val="3 кв 09 "/>
      <sheetName val="Лист1"/>
      <sheetName val="Лист2"/>
      <sheetName val="4кв 09 )"/>
      <sheetName val="Рік 09"/>
      <sheetName val="Я.В. 08"/>
    </sheetNames>
    <sheetDataSet>
      <sheetData sheetId="2">
        <row r="24">
          <cell r="K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в10 "/>
      <sheetName val="Лист1"/>
      <sheetName val="Лист1 (2)Вірно"/>
      <sheetName val="2 кв.2010"/>
      <sheetName val="2 кв.2010 разом Ан"/>
      <sheetName val="3 кв.2010 "/>
      <sheetName val="3 кв.2010  (2)"/>
    </sheetNames>
    <sheetDataSet>
      <sheetData sheetId="3">
        <row r="9">
          <cell r="L9">
            <v>0</v>
          </cell>
        </row>
        <row r="22">
          <cell r="L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1"/>
      <sheetName val="Лютий 2011"/>
      <sheetName val="Березень 2011"/>
      <sheetName val="1кв.2011"/>
      <sheetName val="квітень 2011"/>
      <sheetName val="травень 2011"/>
      <sheetName val="червень 2011"/>
      <sheetName val="2кв.2011"/>
      <sheetName val="липень11"/>
      <sheetName val="серпень 11"/>
      <sheetName val="вересень 11"/>
      <sheetName val="3кв.2011 "/>
      <sheetName val="жовтень 2011"/>
      <sheetName val="листопад 2011 "/>
      <sheetName val="грудень2011 "/>
      <sheetName val="4кв.2011"/>
      <sheetName val="Рік 2011"/>
    </sheetNames>
    <sheetDataSet>
      <sheetData sheetId="12">
        <row r="40">
          <cell r="I40">
            <v>3832.5274725274726</v>
          </cell>
        </row>
      </sheetData>
      <sheetData sheetId="13">
        <row r="40">
          <cell r="I40">
            <v>4121.176470588235</v>
          </cell>
        </row>
      </sheetData>
      <sheetData sheetId="14">
        <row r="40">
          <cell r="I40">
            <v>4476.9053117782905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3"/>
      <sheetName val="Лютий 2013"/>
      <sheetName val="березень 2013 "/>
      <sheetName val="1 кв 2013"/>
      <sheetName val="Квітень 2013"/>
      <sheetName val="травень 2013"/>
      <sheetName val="червень 2013 "/>
      <sheetName val="2 кв 2013 "/>
      <sheetName val="липень 2013 "/>
      <sheetName val="серпень 2013"/>
      <sheetName val="вересень 2013 "/>
      <sheetName val="3 кв 2013  "/>
      <sheetName val="жовтень 2013 "/>
      <sheetName val="листопад 2013 "/>
      <sheetName val="грудень 2013  "/>
      <sheetName val="4 кв 2013"/>
      <sheetName val="рік2013 "/>
    </sheetNames>
    <sheetDataSet>
      <sheetData sheetId="16">
        <row r="9">
          <cell r="P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 варіант для друку"/>
      <sheetName val="2 кв.2012"/>
      <sheetName val="3 кв.11"/>
      <sheetName val="4 кв.12"/>
      <sheetName val="Рік 2012"/>
      <sheetName val="Лист 2"/>
      <sheetName val="Лист3"/>
    </sheetNames>
    <sheetDataSet>
      <sheetData sheetId="5">
        <row r="22">
          <cell r="O22">
            <v>3641.2783171521037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6"/>
      <sheetName val="Лютий 2016"/>
      <sheetName val="Березень 2016"/>
      <sheetName val="Iкв.16"/>
      <sheetName val="Квітень 2016"/>
      <sheetName val="Травень 2016"/>
      <sheetName val="Червень 2016 "/>
      <sheetName val="IIкв.16 "/>
      <sheetName val="I півріч.16"/>
      <sheetName val="Липень 2016"/>
      <sheetName val="серпень 2016"/>
      <sheetName val="вересень 2016"/>
      <sheetName val="III кв. 16"/>
      <sheetName val="9 міс.16"/>
      <sheetName val="жовтень 2016"/>
      <sheetName val="листопад 2016"/>
      <sheetName val="грудень"/>
      <sheetName val="IV кв.2016"/>
      <sheetName val="Рік 2016"/>
    </sheetNames>
    <sheetDataSet>
      <sheetData sheetId="14">
        <row r="8">
          <cell r="G8">
            <v>5078.231292517007</v>
          </cell>
        </row>
        <row r="9">
          <cell r="G9">
            <v>3994.0450871969374</v>
          </cell>
        </row>
        <row r="10">
          <cell r="G10">
            <v>5486.429258902791</v>
          </cell>
        </row>
        <row r="11">
          <cell r="G11">
            <v>2294.505494505495</v>
          </cell>
        </row>
        <row r="12">
          <cell r="G12">
            <v>1891.1764705882351</v>
          </cell>
        </row>
        <row r="13">
          <cell r="G13">
            <v>6498.606841844324</v>
          </cell>
        </row>
        <row r="17">
          <cell r="G17">
            <v>4794.695787831513</v>
          </cell>
        </row>
        <row r="18">
          <cell r="G18">
            <v>3133.3333333333335</v>
          </cell>
        </row>
        <row r="20">
          <cell r="G20">
            <v>2592.0527441197432</v>
          </cell>
        </row>
        <row r="24">
          <cell r="G24">
            <v>6917.021276595745</v>
          </cell>
        </row>
        <row r="25">
          <cell r="G25">
            <v>5784.652862362972</v>
          </cell>
        </row>
        <row r="26">
          <cell r="G26">
            <v>5411.603919546158</v>
          </cell>
        </row>
        <row r="27">
          <cell r="G27">
            <v>6449.014084507042</v>
          </cell>
        </row>
        <row r="29">
          <cell r="G29">
            <v>8850.892626131954</v>
          </cell>
        </row>
        <row r="30">
          <cell r="G30">
            <v>6219.604221635884</v>
          </cell>
        </row>
        <row r="31">
          <cell r="G31">
            <v>8158.381761287439</v>
          </cell>
        </row>
        <row r="32">
          <cell r="G32">
            <v>6678.571428571428</v>
          </cell>
        </row>
        <row r="33">
          <cell r="G33">
            <v>8619.125683060109</v>
          </cell>
        </row>
        <row r="34">
          <cell r="G34">
            <v>3575.6</v>
          </cell>
        </row>
        <row r="37">
          <cell r="G37">
            <v>2171.1864406779664</v>
          </cell>
        </row>
        <row r="38">
          <cell r="G38">
            <v>2356.1797752808984</v>
          </cell>
        </row>
        <row r="39">
          <cell r="G39">
            <v>2646.2184873949577</v>
          </cell>
        </row>
        <row r="40">
          <cell r="G40">
            <v>5608</v>
          </cell>
        </row>
        <row r="41">
          <cell r="G41">
            <v>4387.730061349694</v>
          </cell>
        </row>
        <row r="42">
          <cell r="G42">
            <v>11623.745173745174</v>
          </cell>
        </row>
        <row r="49">
          <cell r="G49">
            <v>9481.058495821726</v>
          </cell>
        </row>
        <row r="51">
          <cell r="G51">
            <v>16601.3698630137</v>
          </cell>
        </row>
        <row r="52">
          <cell r="G52">
            <v>3607.317073170732</v>
          </cell>
        </row>
        <row r="53">
          <cell r="G53">
            <v>6909.070796460178</v>
          </cell>
        </row>
        <row r="54">
          <cell r="G54">
            <v>18265.765765765766</v>
          </cell>
        </row>
        <row r="55">
          <cell r="G55">
            <v>8122.103004291846</v>
          </cell>
        </row>
        <row r="56">
          <cell r="G56">
            <v>9794.339622641512</v>
          </cell>
        </row>
        <row r="57">
          <cell r="G57">
            <v>6482.608695652174</v>
          </cell>
        </row>
        <row r="59">
          <cell r="G59">
            <v>6844.893307067063</v>
          </cell>
        </row>
        <row r="65">
          <cell r="G65">
            <v>8412.226330926806</v>
          </cell>
        </row>
      </sheetData>
      <sheetData sheetId="15">
        <row r="8">
          <cell r="G8">
            <v>5104.054054054054</v>
          </cell>
        </row>
        <row r="9">
          <cell r="G9">
            <v>4078.5836177474407</v>
          </cell>
        </row>
        <row r="10">
          <cell r="G10">
            <v>5514.905660377359</v>
          </cell>
        </row>
        <row r="11">
          <cell r="G11">
            <v>2471.111111111111</v>
          </cell>
        </row>
        <row r="12">
          <cell r="G12">
            <v>2279.4117647058824</v>
          </cell>
        </row>
        <row r="13">
          <cell r="G13">
            <v>6645.038328057663</v>
          </cell>
        </row>
        <row r="17">
          <cell r="G17">
            <v>6629.179810725551</v>
          </cell>
        </row>
        <row r="18">
          <cell r="G18">
            <v>3303.846153846154</v>
          </cell>
        </row>
        <row r="20">
          <cell r="G20">
            <v>2612.3652048885697</v>
          </cell>
        </row>
        <row r="24">
          <cell r="G24">
            <v>6991.9723551302495</v>
          </cell>
        </row>
        <row r="25">
          <cell r="G25">
            <v>5980</v>
          </cell>
        </row>
        <row r="26">
          <cell r="G26">
            <v>6392.2077922077915</v>
          </cell>
        </row>
        <row r="27">
          <cell r="G27">
            <v>6754.507628294035</v>
          </cell>
        </row>
        <row r="29">
          <cell r="G29">
            <v>9676.120556414218</v>
          </cell>
        </row>
        <row r="30">
          <cell r="G30">
            <v>6392.028009695664</v>
          </cell>
        </row>
        <row r="31">
          <cell r="G31">
            <v>9241.491737382761</v>
          </cell>
        </row>
        <row r="32">
          <cell r="G32">
            <v>7110.667996011964</v>
          </cell>
        </row>
        <row r="33">
          <cell r="G33">
            <v>7962.222222222223</v>
          </cell>
        </row>
        <row r="34">
          <cell r="G34">
            <v>3660.3174603174602</v>
          </cell>
        </row>
        <row r="37">
          <cell r="G37">
            <v>1900.0000000000002</v>
          </cell>
        </row>
        <row r="38">
          <cell r="G38">
            <v>2244.3181818181815</v>
          </cell>
        </row>
        <row r="39">
          <cell r="G39">
            <v>2738.135593220339</v>
          </cell>
        </row>
        <row r="40">
          <cell r="G40">
            <v>5796.8</v>
          </cell>
        </row>
        <row r="41">
          <cell r="G41">
            <v>4396.6292134831465</v>
          </cell>
        </row>
        <row r="42">
          <cell r="G42">
            <v>13447.628083491461</v>
          </cell>
        </row>
        <row r="49">
          <cell r="G49">
            <v>9516.898470097358</v>
          </cell>
        </row>
        <row r="51">
          <cell r="G51">
            <v>6258.904109589042</v>
          </cell>
        </row>
        <row r="52">
          <cell r="G52">
            <v>3023.780487804878</v>
          </cell>
        </row>
        <row r="53">
          <cell r="G53">
            <v>7815.349887133182</v>
          </cell>
        </row>
        <row r="54">
          <cell r="G54">
            <v>43256.11672278339</v>
          </cell>
        </row>
        <row r="55">
          <cell r="G55">
            <v>8160.934182590234</v>
          </cell>
        </row>
        <row r="56">
          <cell r="G56">
            <v>10094.444444444445</v>
          </cell>
        </row>
        <row r="57">
          <cell r="G57">
            <v>5817.391304347827</v>
          </cell>
        </row>
        <row r="59">
          <cell r="G59">
            <v>7516.719140968068</v>
          </cell>
        </row>
        <row r="65">
          <cell r="G65">
            <v>10299.346789854648</v>
          </cell>
        </row>
      </sheetData>
      <sheetData sheetId="16">
        <row r="8">
          <cell r="G8">
            <v>6129.333333333333</v>
          </cell>
        </row>
        <row r="9">
          <cell r="G9">
            <v>4084.272097053726</v>
          </cell>
        </row>
        <row r="10">
          <cell r="G10">
            <v>5745.732838589981</v>
          </cell>
        </row>
        <row r="11">
          <cell r="G11">
            <v>3768.8888888888887</v>
          </cell>
        </row>
        <row r="12">
          <cell r="G12">
            <v>2697.058823529412</v>
          </cell>
        </row>
        <row r="13">
          <cell r="G13">
            <v>6872.429350520576</v>
          </cell>
        </row>
        <row r="17">
          <cell r="G17">
            <v>5623.809523809523</v>
          </cell>
        </row>
        <row r="18">
          <cell r="G18">
            <v>3516.6666666666665</v>
          </cell>
        </row>
        <row r="20">
          <cell r="G20">
            <v>2619.9261992619927</v>
          </cell>
        </row>
        <row r="24">
          <cell r="G24">
            <v>7691.976620616365</v>
          </cell>
        </row>
        <row r="25">
          <cell r="G25">
            <v>6073.997569866342</v>
          </cell>
        </row>
        <row r="26">
          <cell r="G26">
            <v>6138.900523560209</v>
          </cell>
        </row>
        <row r="27">
          <cell r="G27">
            <v>10653.77906976744</v>
          </cell>
        </row>
        <row r="29">
          <cell r="G29">
            <v>11578.1045751634</v>
          </cell>
        </row>
        <row r="30">
          <cell r="G30">
            <v>8954.118689105404</v>
          </cell>
        </row>
        <row r="31">
          <cell r="G31">
            <v>15199.643493761141</v>
          </cell>
        </row>
        <row r="32">
          <cell r="G32">
            <v>12125.498007968128</v>
          </cell>
        </row>
        <row r="33">
          <cell r="G33">
            <v>10615.485074626864</v>
          </cell>
        </row>
        <row r="34">
          <cell r="G34">
            <v>4087.351778656126</v>
          </cell>
        </row>
        <row r="37">
          <cell r="G37">
            <v>2118.0000000000005</v>
          </cell>
        </row>
        <row r="38">
          <cell r="G38">
            <v>2514.942528735632</v>
          </cell>
        </row>
        <row r="39">
          <cell r="G39">
            <v>2687.3949579831933</v>
          </cell>
        </row>
        <row r="40">
          <cell r="G40">
            <v>6000.806451612903</v>
          </cell>
        </row>
        <row r="41">
          <cell r="G41">
            <v>5137.988826815643</v>
          </cell>
        </row>
        <row r="42">
          <cell r="G42">
            <v>16422.701688555346</v>
          </cell>
        </row>
        <row r="49">
          <cell r="G49">
            <v>13583.686956521738</v>
          </cell>
        </row>
        <row r="51">
          <cell r="G51">
            <v>12345.333333333332</v>
          </cell>
        </row>
        <row r="52">
          <cell r="G52">
            <v>2984.567901234568</v>
          </cell>
        </row>
        <row r="53">
          <cell r="G53">
            <v>7753.579676674366</v>
          </cell>
        </row>
        <row r="54">
          <cell r="G54">
            <v>14799.21875</v>
          </cell>
        </row>
        <row r="55">
          <cell r="G55">
            <v>8329.574468085106</v>
          </cell>
        </row>
        <row r="56">
          <cell r="G56">
            <v>16507.407407407405</v>
          </cell>
        </row>
        <row r="57">
          <cell r="G57">
            <v>5413.043478260869</v>
          </cell>
        </row>
        <row r="59">
          <cell r="G59">
            <v>8224.6695217224</v>
          </cell>
        </row>
        <row r="65">
          <cell r="G65">
            <v>11482.198067632851</v>
          </cell>
        </row>
      </sheetData>
      <sheetData sheetId="17">
        <row r="7">
          <cell r="T7">
            <v>5441.123595505618</v>
          </cell>
        </row>
        <row r="8">
          <cell r="T8">
            <v>4052.07768099386</v>
          </cell>
        </row>
        <row r="9">
          <cell r="T9">
            <v>5583.915643689014</v>
          </cell>
        </row>
        <row r="10">
          <cell r="T10">
            <v>2842.8044280442805</v>
          </cell>
        </row>
        <row r="11">
          <cell r="T11">
            <v>2289.2156862745096</v>
          </cell>
        </row>
        <row r="12">
          <cell r="T12">
            <v>6672.024840140854</v>
          </cell>
        </row>
        <row r="16">
          <cell r="T16">
            <v>5679.422572178478</v>
          </cell>
        </row>
        <row r="17">
          <cell r="T17">
            <v>3317.9487179487187</v>
          </cell>
        </row>
        <row r="19">
          <cell r="T19">
            <v>2607.9657748855143</v>
          </cell>
        </row>
        <row r="23">
          <cell r="T23">
            <v>7200.460747829169</v>
          </cell>
        </row>
        <row r="24">
          <cell r="T24">
            <v>5946.169519152405</v>
          </cell>
        </row>
        <row r="25">
          <cell r="T25">
            <v>5979.113266366469</v>
          </cell>
        </row>
        <row r="26">
          <cell r="T26">
            <v>7918.1689476167985</v>
          </cell>
        </row>
        <row r="28">
          <cell r="T28">
            <v>10029.17818873142</v>
          </cell>
        </row>
        <row r="29">
          <cell r="T29">
            <v>7128.879706152433</v>
          </cell>
        </row>
        <row r="30">
          <cell r="T30">
            <v>10870.535714285716</v>
          </cell>
        </row>
        <row r="31">
          <cell r="T31">
            <v>8636.15257048093</v>
          </cell>
        </row>
        <row r="32">
          <cell r="T32">
            <v>9059.323076923078</v>
          </cell>
        </row>
        <row r="33">
          <cell r="T33">
            <v>3775.364238410596</v>
          </cell>
        </row>
        <row r="37">
          <cell r="T37">
            <v>2063.030303030303</v>
          </cell>
        </row>
        <row r="38">
          <cell r="T38">
            <v>2371.212121212121</v>
          </cell>
        </row>
        <row r="39">
          <cell r="T39">
            <v>2690.449438202247</v>
          </cell>
        </row>
        <row r="40">
          <cell r="T40">
            <v>5801.336898395722</v>
          </cell>
        </row>
        <row r="41">
          <cell r="T41">
            <v>4649.038461538461</v>
          </cell>
        </row>
        <row r="42">
          <cell r="T42">
            <v>13853.802281368822</v>
          </cell>
        </row>
        <row r="51">
          <cell r="T51">
            <v>10860.872086280877</v>
          </cell>
        </row>
        <row r="53">
          <cell r="T53">
            <v>11740.723981900454</v>
          </cell>
        </row>
        <row r="54">
          <cell r="T54">
            <v>3206.122448979592</v>
          </cell>
        </row>
        <row r="55">
          <cell r="T55">
            <v>7486.746987951808</v>
          </cell>
        </row>
        <row r="56">
          <cell r="T56">
            <v>25428.523364485984</v>
          </cell>
        </row>
        <row r="57">
          <cell r="T57">
            <v>8204.406538734896</v>
          </cell>
        </row>
        <row r="58">
          <cell r="T58">
            <v>12146.583850931676</v>
          </cell>
        </row>
        <row r="59">
          <cell r="T59">
            <v>5904.347826086956</v>
          </cell>
        </row>
        <row r="62">
          <cell r="T62">
            <v>7526.336141715273</v>
          </cell>
        </row>
        <row r="76">
          <cell r="J76">
            <v>10041.121862953349</v>
          </cell>
        </row>
      </sheetData>
      <sheetData sheetId="18">
        <row r="6">
          <cell r="R6">
            <v>3954.6875</v>
          </cell>
        </row>
        <row r="7">
          <cell r="R7">
            <v>3870.59649122807</v>
          </cell>
        </row>
        <row r="8">
          <cell r="R8">
            <v>4824.0361803084215</v>
          </cell>
        </row>
        <row r="9">
          <cell r="R9">
            <v>2464.627659574468</v>
          </cell>
        </row>
        <row r="10">
          <cell r="R10">
            <v>1923.0392156862742</v>
          </cell>
        </row>
        <row r="11">
          <cell r="R11">
            <v>6196.638184065191</v>
          </cell>
        </row>
        <row r="15">
          <cell r="R15">
            <v>5819.343891402715</v>
          </cell>
        </row>
        <row r="16">
          <cell r="R16">
            <v>3306.7510548523205</v>
          </cell>
        </row>
        <row r="18">
          <cell r="P18">
            <v>57113.187954309455</v>
          </cell>
          <cell r="R18">
            <v>2468.694473289489</v>
          </cell>
        </row>
        <row r="22">
          <cell r="R22">
            <v>5919.253177966101</v>
          </cell>
        </row>
        <row r="23">
          <cell r="R23">
            <v>5493.544457978076</v>
          </cell>
        </row>
        <row r="24">
          <cell r="R24">
            <v>5347.970085470085</v>
          </cell>
        </row>
        <row r="25">
          <cell r="R25">
            <v>6096.556182416548</v>
          </cell>
        </row>
        <row r="27">
          <cell r="R27">
            <v>9436.390765048214</v>
          </cell>
        </row>
        <row r="28">
          <cell r="R28">
            <v>6531.061896649631</v>
          </cell>
        </row>
        <row r="29">
          <cell r="R29">
            <v>7211.894494753485</v>
          </cell>
        </row>
        <row r="30">
          <cell r="R30">
            <v>7047.002280873248</v>
          </cell>
        </row>
        <row r="31">
          <cell r="R31">
            <v>6871.3675213675215</v>
          </cell>
        </row>
        <row r="32">
          <cell r="R32">
            <v>3454.365079365079</v>
          </cell>
        </row>
        <row r="36">
          <cell r="P36">
            <v>7569.354838709677</v>
          </cell>
          <cell r="R36">
            <v>2811.424731182796</v>
          </cell>
        </row>
        <row r="37">
          <cell r="R37">
            <v>2148.684210526316</v>
          </cell>
        </row>
        <row r="38">
          <cell r="R38">
            <v>2760.852713178295</v>
          </cell>
        </row>
        <row r="39">
          <cell r="R39">
            <v>5349.533333333334</v>
          </cell>
        </row>
        <row r="40">
          <cell r="R40">
            <v>4623.870967741936</v>
          </cell>
        </row>
        <row r="41">
          <cell r="R41">
            <v>10938.306177868297</v>
          </cell>
        </row>
        <row r="50">
          <cell r="R50">
            <v>10109.84376801568</v>
          </cell>
        </row>
        <row r="52">
          <cell r="R52">
            <v>8909.178743961353</v>
          </cell>
        </row>
        <row r="53">
          <cell r="R53">
            <v>3630.7613168724283</v>
          </cell>
        </row>
        <row r="54">
          <cell r="R54">
            <v>7334.992706053977</v>
          </cell>
        </row>
        <row r="55">
          <cell r="R55">
            <v>19024.8760488177</v>
          </cell>
        </row>
        <row r="56">
          <cell r="R56">
            <v>8888.865692414753</v>
          </cell>
        </row>
        <row r="57">
          <cell r="R57">
            <v>10083.962264150943</v>
          </cell>
        </row>
        <row r="58">
          <cell r="R58">
            <v>4905.289855072463</v>
          </cell>
        </row>
        <row r="61">
          <cell r="P61">
            <v>2716.396618238529</v>
          </cell>
          <cell r="R61">
            <v>6735.996183206107</v>
          </cell>
        </row>
        <row r="82">
          <cell r="K82">
            <v>8590.384353934176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view="pageBreakPreview" zoomScaleSheetLayoutView="100" zoomScalePageLayoutView="0" workbookViewId="0" topLeftCell="A80">
      <selection activeCell="L144" sqref="L144"/>
    </sheetView>
  </sheetViews>
  <sheetFormatPr defaultColWidth="8.8515625" defaultRowHeight="12.75"/>
  <cols>
    <col min="1" max="1" width="3.28125" style="1" customWidth="1"/>
    <col min="2" max="2" width="28.28125" style="1" customWidth="1"/>
    <col min="3" max="3" width="10.421875" style="1" customWidth="1"/>
    <col min="4" max="4" width="10.140625" style="1" customWidth="1"/>
    <col min="5" max="5" width="10.421875" style="1" customWidth="1"/>
    <col min="6" max="6" width="15.8515625" style="1" customWidth="1"/>
    <col min="7" max="7" width="12.57421875" style="1" customWidth="1"/>
    <col min="8" max="8" width="11.57421875" style="1" customWidth="1"/>
    <col min="9" max="16384" width="8.8515625" style="1" customWidth="1"/>
  </cols>
  <sheetData>
    <row r="1" spans="1:8" ht="18">
      <c r="A1" s="40"/>
      <c r="B1" s="40"/>
      <c r="C1" s="284" t="s">
        <v>54</v>
      </c>
      <c r="D1" s="285"/>
      <c r="E1" s="285"/>
      <c r="F1" s="285"/>
      <c r="G1" s="285"/>
      <c r="H1" s="40"/>
    </row>
    <row r="2" spans="1:8" ht="24" customHeight="1">
      <c r="A2" s="40"/>
      <c r="B2" s="40"/>
      <c r="C2" s="285"/>
      <c r="D2" s="285"/>
      <c r="E2" s="285"/>
      <c r="F2" s="285"/>
      <c r="G2" s="285"/>
      <c r="H2" s="40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8" ht="0.75" customHeight="1" hidden="1">
      <c r="A4" s="40"/>
      <c r="B4" s="40"/>
      <c r="C4" s="40"/>
      <c r="D4" s="40"/>
      <c r="E4" s="40"/>
      <c r="F4" s="40"/>
      <c r="G4" s="40"/>
      <c r="H4" s="40"/>
    </row>
    <row r="5" spans="1:8" ht="18">
      <c r="A5" s="40"/>
      <c r="B5" s="40"/>
      <c r="C5" s="40"/>
      <c r="D5" s="40"/>
      <c r="E5" s="40"/>
      <c r="F5" s="40"/>
      <c r="G5" s="40"/>
      <c r="H5" s="40"/>
    </row>
    <row r="6" spans="1:8" ht="27.75" customHeight="1">
      <c r="A6" s="40"/>
      <c r="B6" s="40"/>
      <c r="C6" s="40"/>
      <c r="D6" s="40"/>
      <c r="E6" s="40"/>
      <c r="F6" s="40"/>
      <c r="G6" s="40"/>
      <c r="H6" s="40"/>
    </row>
    <row r="7" spans="1:8" ht="17.25" customHeight="1">
      <c r="A7" s="40"/>
      <c r="B7" s="40"/>
      <c r="C7" s="40"/>
      <c r="D7" s="40"/>
      <c r="E7" s="40"/>
      <c r="F7" s="40"/>
      <c r="G7" s="40"/>
      <c r="H7" s="40"/>
    </row>
    <row r="8" spans="1:8" ht="18">
      <c r="A8" s="40"/>
      <c r="B8" s="40"/>
      <c r="C8" s="40"/>
      <c r="D8" s="40"/>
      <c r="E8" s="40"/>
      <c r="F8" s="40"/>
      <c r="G8" s="40"/>
      <c r="H8" s="40"/>
    </row>
    <row r="9" spans="1:8" ht="13.5" customHeight="1">
      <c r="A9" s="40"/>
      <c r="B9" s="40"/>
      <c r="C9" s="40"/>
      <c r="D9" s="40"/>
      <c r="E9" s="40"/>
      <c r="F9" s="40"/>
      <c r="G9" s="40"/>
      <c r="H9" s="40"/>
    </row>
    <row r="10" spans="1:8" ht="21.75" customHeight="1">
      <c r="A10" s="40"/>
      <c r="B10" s="40"/>
      <c r="C10" s="40"/>
      <c r="D10" s="56"/>
      <c r="E10" s="286" t="s">
        <v>50</v>
      </c>
      <c r="F10" s="285"/>
      <c r="G10" s="285"/>
      <c r="H10" s="285"/>
    </row>
    <row r="11" spans="1:8" ht="21" customHeight="1">
      <c r="A11" s="40"/>
      <c r="B11" s="40"/>
      <c r="C11" s="40"/>
      <c r="D11" s="40"/>
      <c r="E11" s="285"/>
      <c r="F11" s="285"/>
      <c r="G11" s="285"/>
      <c r="H11" s="285"/>
    </row>
    <row r="12" spans="1:8" ht="14.25" customHeight="1" hidden="1">
      <c r="A12" s="40"/>
      <c r="B12" s="40"/>
      <c r="C12" s="40"/>
      <c r="D12" s="40"/>
      <c r="E12" s="40"/>
      <c r="F12" s="40"/>
      <c r="G12" s="40"/>
      <c r="H12" s="40"/>
    </row>
    <row r="13" spans="1:8" ht="12" customHeight="1">
      <c r="A13" s="40"/>
      <c r="B13" s="40"/>
      <c r="C13" s="40"/>
      <c r="D13" s="40"/>
      <c r="E13" s="40"/>
      <c r="F13" s="40"/>
      <c r="G13" s="40"/>
      <c r="H13" s="40"/>
    </row>
    <row r="14" spans="1:8" ht="18">
      <c r="A14" s="40"/>
      <c r="B14" s="40"/>
      <c r="C14" s="40"/>
      <c r="D14" s="40"/>
      <c r="E14" s="40"/>
      <c r="F14" s="40"/>
      <c r="G14" s="40"/>
      <c r="H14" s="40"/>
    </row>
    <row r="15" spans="1:8" ht="18">
      <c r="A15" s="40"/>
      <c r="B15" s="40"/>
      <c r="C15" s="40"/>
      <c r="D15" s="40"/>
      <c r="E15" s="40"/>
      <c r="F15" s="40"/>
      <c r="G15" s="40"/>
      <c r="H15" s="40"/>
    </row>
    <row r="16" spans="1:8" ht="18">
      <c r="A16" s="40"/>
      <c r="B16" s="40"/>
      <c r="C16" s="40"/>
      <c r="D16" s="40"/>
      <c r="E16" s="40"/>
      <c r="F16" s="40"/>
      <c r="G16" s="40"/>
      <c r="H16" s="40"/>
    </row>
    <row r="17" spans="1:8" ht="18">
      <c r="A17" s="40"/>
      <c r="B17" s="40"/>
      <c r="C17" s="40"/>
      <c r="D17" s="40"/>
      <c r="E17" s="40"/>
      <c r="F17" s="40"/>
      <c r="G17" s="40"/>
      <c r="H17" s="40"/>
    </row>
    <row r="18" spans="1:8" ht="18">
      <c r="A18" s="40"/>
      <c r="B18" s="40"/>
      <c r="C18" s="40"/>
      <c r="D18" s="40"/>
      <c r="E18" s="40"/>
      <c r="F18" s="40"/>
      <c r="G18" s="40"/>
      <c r="H18" s="40"/>
    </row>
    <row r="19" spans="1:8" ht="20.25">
      <c r="A19" s="40"/>
      <c r="B19" s="40"/>
      <c r="C19" s="42" t="s">
        <v>19</v>
      </c>
      <c r="D19" s="42"/>
      <c r="E19" s="42"/>
      <c r="F19" s="42"/>
      <c r="G19" s="40"/>
      <c r="H19" s="40"/>
    </row>
    <row r="20" spans="1:8" ht="18">
      <c r="A20" s="40"/>
      <c r="B20" s="40"/>
      <c r="C20" s="40"/>
      <c r="D20" s="40"/>
      <c r="E20" s="40"/>
      <c r="F20" s="40"/>
      <c r="G20" s="40"/>
      <c r="H20" s="40"/>
    </row>
    <row r="21" spans="1:8" ht="14.25" customHeight="1">
      <c r="A21" s="287" t="s">
        <v>82</v>
      </c>
      <c r="B21" s="287"/>
      <c r="C21" s="287"/>
      <c r="D21" s="287"/>
      <c r="E21" s="287"/>
      <c r="F21" s="287"/>
      <c r="G21" s="287"/>
      <c r="H21" s="287"/>
    </row>
    <row r="22" spans="1:8" ht="14.25" customHeight="1">
      <c r="A22" s="287"/>
      <c r="B22" s="287"/>
      <c r="C22" s="287"/>
      <c r="D22" s="287"/>
      <c r="E22" s="287"/>
      <c r="F22" s="287"/>
      <c r="G22" s="287"/>
      <c r="H22" s="287"/>
    </row>
    <row r="23" spans="1:8" ht="25.5" customHeight="1">
      <c r="A23" s="287"/>
      <c r="B23" s="287"/>
      <c r="C23" s="287"/>
      <c r="D23" s="287"/>
      <c r="E23" s="287"/>
      <c r="F23" s="287"/>
      <c r="G23" s="287"/>
      <c r="H23" s="287"/>
    </row>
    <row r="24" spans="1:8" ht="18">
      <c r="A24" s="40"/>
      <c r="B24" s="40"/>
      <c r="C24" s="40"/>
      <c r="D24" s="40"/>
      <c r="E24" s="40"/>
      <c r="F24" s="40"/>
      <c r="G24" s="40"/>
      <c r="H24" s="40"/>
    </row>
    <row r="25" spans="1:8" ht="18">
      <c r="A25" s="40"/>
      <c r="B25" s="40"/>
      <c r="C25" s="40"/>
      <c r="D25" s="40"/>
      <c r="E25" s="40"/>
      <c r="F25" s="40"/>
      <c r="G25" s="40"/>
      <c r="H25" s="40"/>
    </row>
    <row r="26" spans="1:8" ht="18">
      <c r="A26" s="40"/>
      <c r="B26" s="40"/>
      <c r="C26" s="40"/>
      <c r="D26" s="40"/>
      <c r="E26" s="40"/>
      <c r="F26" s="40"/>
      <c r="G26" s="40"/>
      <c r="H26" s="40"/>
    </row>
    <row r="27" spans="1:8" ht="18">
      <c r="A27" s="40"/>
      <c r="B27" s="40"/>
      <c r="C27" s="40"/>
      <c r="D27" s="40"/>
      <c r="E27" s="40"/>
      <c r="F27" s="40"/>
      <c r="G27" s="40"/>
      <c r="H27" s="40"/>
    </row>
    <row r="28" spans="1:8" ht="18">
      <c r="A28" s="40"/>
      <c r="B28" s="40"/>
      <c r="C28" s="40"/>
      <c r="D28" s="40"/>
      <c r="E28" s="40"/>
      <c r="F28" s="40"/>
      <c r="G28" s="40"/>
      <c r="H28" s="40"/>
    </row>
    <row r="29" spans="1:8" ht="18">
      <c r="A29" s="40"/>
      <c r="B29" s="40"/>
      <c r="C29" s="40"/>
      <c r="D29" s="40"/>
      <c r="E29" s="40"/>
      <c r="F29" s="40"/>
      <c r="G29" s="40"/>
      <c r="H29" s="40"/>
    </row>
    <row r="30" spans="1:8" ht="18">
      <c r="A30" s="40"/>
      <c r="B30" s="40"/>
      <c r="C30" s="40"/>
      <c r="D30" s="40"/>
      <c r="E30" s="40" t="s">
        <v>104</v>
      </c>
      <c r="F30" s="40"/>
      <c r="G30" s="40"/>
      <c r="H30" s="40"/>
    </row>
    <row r="31" spans="1:8" ht="18">
      <c r="A31" s="40"/>
      <c r="B31" s="40"/>
      <c r="C31" s="40"/>
      <c r="D31" s="40"/>
      <c r="E31" s="40"/>
      <c r="F31" s="40"/>
      <c r="G31" s="40"/>
      <c r="H31" s="40"/>
    </row>
    <row r="32" spans="1:8" ht="18">
      <c r="A32" s="40"/>
      <c r="B32" s="40"/>
      <c r="C32" s="40"/>
      <c r="D32" s="40"/>
      <c r="E32" s="40"/>
      <c r="F32" s="40"/>
      <c r="G32" s="40"/>
      <c r="H32" s="40"/>
    </row>
    <row r="33" spans="1:8" ht="18">
      <c r="A33" s="40"/>
      <c r="B33" s="40"/>
      <c r="C33" s="40"/>
      <c r="D33" s="40"/>
      <c r="E33" s="40"/>
      <c r="F33" s="40"/>
      <c r="G33" s="40"/>
      <c r="H33" s="40"/>
    </row>
    <row r="34" spans="1:8" ht="18">
      <c r="A34" s="40"/>
      <c r="B34" s="40"/>
      <c r="C34" s="40"/>
      <c r="D34" s="40"/>
      <c r="E34" s="40"/>
      <c r="F34" s="40"/>
      <c r="G34" s="40"/>
      <c r="H34" s="40"/>
    </row>
    <row r="35" spans="1:8" ht="18">
      <c r="A35" s="40"/>
      <c r="B35" s="40"/>
      <c r="C35" s="40"/>
      <c r="D35" s="40"/>
      <c r="E35" s="40"/>
      <c r="F35" s="40"/>
      <c r="G35" s="40"/>
      <c r="H35" s="40"/>
    </row>
    <row r="36" spans="1:8" ht="18">
      <c r="A36" s="40"/>
      <c r="B36" s="40"/>
      <c r="C36" s="40"/>
      <c r="D36" s="286" t="s">
        <v>51</v>
      </c>
      <c r="E36" s="285"/>
      <c r="F36" s="285"/>
      <c r="G36" s="285"/>
      <c r="H36" s="40"/>
    </row>
    <row r="37" spans="1:8" ht="18">
      <c r="A37" s="40"/>
      <c r="B37" s="40"/>
      <c r="C37" s="40"/>
      <c r="D37" s="285"/>
      <c r="E37" s="285"/>
      <c r="F37" s="285"/>
      <c r="G37" s="285"/>
      <c r="H37" s="40"/>
    </row>
    <row r="38" spans="1:8" ht="18">
      <c r="A38" s="40"/>
      <c r="B38" s="40"/>
      <c r="C38" s="40"/>
      <c r="D38" s="285"/>
      <c r="E38" s="285"/>
      <c r="F38" s="285"/>
      <c r="G38" s="285"/>
      <c r="H38" s="40"/>
    </row>
    <row r="39" spans="1:8" ht="18">
      <c r="A39" s="40"/>
      <c r="B39" s="40"/>
      <c r="C39" s="40"/>
      <c r="D39" s="40"/>
      <c r="E39" s="40"/>
      <c r="F39" s="40"/>
      <c r="G39" s="40"/>
      <c r="H39" s="41"/>
    </row>
    <row r="40" spans="1:8" ht="18">
      <c r="A40" s="40"/>
      <c r="B40" s="40"/>
      <c r="C40" s="40"/>
      <c r="D40" s="40"/>
      <c r="E40" s="40"/>
      <c r="F40" s="40"/>
      <c r="G40" s="40"/>
      <c r="H40" s="41"/>
    </row>
    <row r="41" spans="1:8" ht="14.25" customHeight="1">
      <c r="A41" s="288" t="s">
        <v>83</v>
      </c>
      <c r="B41" s="289"/>
      <c r="C41" s="289"/>
      <c r="D41" s="289"/>
      <c r="E41" s="289"/>
      <c r="F41" s="289"/>
      <c r="G41" s="289"/>
      <c r="H41" s="289"/>
    </row>
    <row r="42" spans="1:8" ht="13.5" customHeight="1">
      <c r="A42" s="289"/>
      <c r="B42" s="289"/>
      <c r="C42" s="289"/>
      <c r="D42" s="289"/>
      <c r="E42" s="289"/>
      <c r="F42" s="289"/>
      <c r="G42" s="289"/>
      <c r="H42" s="289"/>
    </row>
    <row r="43" spans="1:8" ht="14.25">
      <c r="A43" s="289"/>
      <c r="B43" s="289"/>
      <c r="C43" s="289"/>
      <c r="D43" s="289"/>
      <c r="E43" s="289"/>
      <c r="F43" s="289"/>
      <c r="G43" s="289"/>
      <c r="H43" s="289"/>
    </row>
    <row r="44" spans="1:8" ht="15" thickBot="1">
      <c r="A44" s="290"/>
      <c r="B44" s="290"/>
      <c r="C44" s="290"/>
      <c r="D44" s="290"/>
      <c r="E44" s="290"/>
      <c r="F44" s="290"/>
      <c r="G44" s="290"/>
      <c r="H44" s="290"/>
    </row>
    <row r="45" spans="1:8" ht="14.25" customHeight="1">
      <c r="A45" s="2" t="s">
        <v>0</v>
      </c>
      <c r="B45" s="3"/>
      <c r="C45" s="256" t="s">
        <v>1</v>
      </c>
      <c r="D45" s="257"/>
      <c r="E45" s="257"/>
      <c r="F45" s="257"/>
      <c r="G45" s="257"/>
      <c r="H45" s="258" t="s">
        <v>89</v>
      </c>
    </row>
    <row r="46" spans="1:8" ht="14.25" customHeight="1">
      <c r="A46" s="4" t="s">
        <v>2</v>
      </c>
      <c r="B46" s="5"/>
      <c r="C46" s="269" t="s">
        <v>3</v>
      </c>
      <c r="D46" s="270"/>
      <c r="E46" s="270"/>
      <c r="F46" s="261" t="s">
        <v>4</v>
      </c>
      <c r="G46" s="206"/>
      <c r="H46" s="259"/>
    </row>
    <row r="47" spans="1:8" ht="15">
      <c r="A47" s="4"/>
      <c r="B47" s="6" t="s">
        <v>5</v>
      </c>
      <c r="C47" s="271" t="s">
        <v>6</v>
      </c>
      <c r="D47" s="272"/>
      <c r="E47" s="272"/>
      <c r="F47" s="262"/>
      <c r="G47" s="208"/>
      <c r="H47" s="259"/>
    </row>
    <row r="48" spans="1:8" ht="15" customHeight="1">
      <c r="A48" s="4"/>
      <c r="B48" s="6" t="s">
        <v>7</v>
      </c>
      <c r="C48" s="263" t="s">
        <v>46</v>
      </c>
      <c r="D48" s="264"/>
      <c r="E48" s="264"/>
      <c r="F48" s="265"/>
      <c r="G48" s="266"/>
      <c r="H48" s="259"/>
    </row>
    <row r="49" spans="1:8" ht="14.25" customHeight="1">
      <c r="A49" s="4"/>
      <c r="B49" s="7"/>
      <c r="C49" s="273" t="s">
        <v>84</v>
      </c>
      <c r="D49" s="273" t="s">
        <v>85</v>
      </c>
      <c r="E49" s="282" t="s">
        <v>86</v>
      </c>
      <c r="F49" s="267" t="s">
        <v>87</v>
      </c>
      <c r="G49" s="267" t="s">
        <v>88</v>
      </c>
      <c r="H49" s="259"/>
    </row>
    <row r="50" spans="1:8" ht="14.25">
      <c r="A50" s="4"/>
      <c r="B50" s="7"/>
      <c r="C50" s="268"/>
      <c r="D50" s="268"/>
      <c r="E50" s="283"/>
      <c r="F50" s="268"/>
      <c r="G50" s="268"/>
      <c r="H50" s="259"/>
    </row>
    <row r="51" spans="1:8" ht="14.25">
      <c r="A51" s="4"/>
      <c r="B51" s="7"/>
      <c r="C51" s="268"/>
      <c r="D51" s="268"/>
      <c r="E51" s="283"/>
      <c r="F51" s="268"/>
      <c r="G51" s="268"/>
      <c r="H51" s="259"/>
    </row>
    <row r="52" spans="1:8" ht="15" thickBot="1">
      <c r="A52" s="4"/>
      <c r="B52" s="7"/>
      <c r="C52" s="7"/>
      <c r="D52" s="7"/>
      <c r="E52" s="5"/>
      <c r="F52" s="57"/>
      <c r="G52" s="72"/>
      <c r="H52" s="260"/>
    </row>
    <row r="53" spans="1:8" ht="15" thickBot="1">
      <c r="A53" s="8">
        <v>1</v>
      </c>
      <c r="B53" s="9">
        <v>2</v>
      </c>
      <c r="C53" s="10">
        <v>3</v>
      </c>
      <c r="D53" s="10">
        <v>4</v>
      </c>
      <c r="E53" s="11">
        <v>5</v>
      </c>
      <c r="F53" s="49">
        <v>6</v>
      </c>
      <c r="G53" s="80">
        <v>7</v>
      </c>
      <c r="H53" s="12">
        <v>8</v>
      </c>
    </row>
    <row r="54" spans="1:8" ht="15" customHeight="1" thickBot="1">
      <c r="A54" s="274" t="s">
        <v>30</v>
      </c>
      <c r="B54" s="275"/>
      <c r="C54" s="276"/>
      <c r="D54" s="275"/>
      <c r="E54" s="277"/>
      <c r="F54" s="77"/>
      <c r="G54" s="69"/>
      <c r="H54" s="81"/>
    </row>
    <row r="55" spans="1:8" ht="14.25">
      <c r="A55" s="13">
        <v>1</v>
      </c>
      <c r="B55" s="252" t="s">
        <v>58</v>
      </c>
      <c r="C55" s="60">
        <f>'[6]жовтень 2016'!$G$8</f>
        <v>5078.231292517007</v>
      </c>
      <c r="D55" s="53">
        <f>'[6]листопад 2016'!$G$8</f>
        <v>5104.054054054054</v>
      </c>
      <c r="E55" s="23">
        <f>'[6]грудень'!$G$8</f>
        <v>6129.333333333333</v>
      </c>
      <c r="F55" s="70">
        <f>'[6]IV кв.2016'!$T$7</f>
        <v>5441.123595505618</v>
      </c>
      <c r="G55" s="70">
        <f>'[6]Рік 2016'!$R$6</f>
        <v>3954.6875</v>
      </c>
      <c r="H55" s="138">
        <f>'[4]рік2013 '!$P$9</f>
        <v>0</v>
      </c>
    </row>
    <row r="56" spans="1:8" ht="15" thickBot="1">
      <c r="A56" s="13"/>
      <c r="B56" s="253"/>
      <c r="C56" s="61"/>
      <c r="D56" s="51"/>
      <c r="E56" s="59"/>
      <c r="F56" s="68"/>
      <c r="G56" s="67"/>
      <c r="H56" s="139"/>
    </row>
    <row r="57" spans="1:8" ht="14.25">
      <c r="A57" s="17">
        <v>2</v>
      </c>
      <c r="B57" s="237" t="s">
        <v>41</v>
      </c>
      <c r="C57" s="60">
        <f>'[6]жовтень 2016'!$G$9</f>
        <v>3994.0450871969374</v>
      </c>
      <c r="D57" s="157">
        <f>'[6]листопад 2016'!$G$9</f>
        <v>4078.5836177474407</v>
      </c>
      <c r="E57" s="83">
        <f>'[6]грудень'!$G$9</f>
        <v>4084.272097053726</v>
      </c>
      <c r="F57" s="70">
        <f>'[6]IV кв.2016'!$T$8</f>
        <v>4052.07768099386</v>
      </c>
      <c r="G57" s="123">
        <f>'[6]Рік 2016'!$R$7</f>
        <v>3870.59649122807</v>
      </c>
      <c r="H57" s="138">
        <f>'[2]2 кв.2010'!$L$9</f>
        <v>0</v>
      </c>
    </row>
    <row r="58" spans="1:8" ht="15" thickBot="1">
      <c r="A58" s="18"/>
      <c r="B58" s="238"/>
      <c r="C58" s="61"/>
      <c r="D58" s="51"/>
      <c r="E58" s="59"/>
      <c r="F58" s="68"/>
      <c r="G58" s="124"/>
      <c r="H58" s="140"/>
    </row>
    <row r="59" spans="1:8" ht="14.25">
      <c r="A59" s="17">
        <v>3</v>
      </c>
      <c r="B59" s="237" t="s">
        <v>42</v>
      </c>
      <c r="C59" s="158">
        <f>'[6]жовтень 2016'!$G$10</f>
        <v>5486.429258902791</v>
      </c>
      <c r="D59" s="158">
        <f>'[6]листопад 2016'!$G$10</f>
        <v>5514.905660377359</v>
      </c>
      <c r="E59" s="159">
        <f>'[6]грудень'!$G$10</f>
        <v>5745.732838589981</v>
      </c>
      <c r="F59" s="78">
        <f>'[6]IV кв.2016'!$T$9</f>
        <v>5583.915643689014</v>
      </c>
      <c r="G59" s="123">
        <f>'[6]Рік 2016'!$R$8</f>
        <v>4824.0361803084215</v>
      </c>
      <c r="H59" s="141">
        <v>0</v>
      </c>
    </row>
    <row r="60" spans="1:8" ht="15" thickBot="1">
      <c r="A60" s="18"/>
      <c r="B60" s="238"/>
      <c r="C60" s="82"/>
      <c r="D60" s="82"/>
      <c r="E60" s="62"/>
      <c r="F60" s="68"/>
      <c r="G60" s="67"/>
      <c r="H60" s="75"/>
    </row>
    <row r="61" spans="1:8" ht="14.25">
      <c r="A61" s="19">
        <v>4</v>
      </c>
      <c r="B61" s="237" t="s">
        <v>47</v>
      </c>
      <c r="C61" s="60">
        <f>'[6]жовтень 2016'!$G$11</f>
        <v>2294.505494505495</v>
      </c>
      <c r="D61" s="157">
        <f>'[6]листопад 2016'!$G$11</f>
        <v>2471.111111111111</v>
      </c>
      <c r="E61" s="83">
        <f>'[6]грудень'!$G$11</f>
        <v>3768.8888888888887</v>
      </c>
      <c r="F61" s="78">
        <f>'[6]IV кв.2016'!$T$10</f>
        <v>2842.8044280442805</v>
      </c>
      <c r="G61" s="123">
        <f>'[6]Рік 2016'!$R$9</f>
        <v>2464.627659574468</v>
      </c>
      <c r="H61" s="141">
        <v>0</v>
      </c>
    </row>
    <row r="62" spans="1:8" ht="15" thickBot="1">
      <c r="A62" s="13"/>
      <c r="B62" s="238"/>
      <c r="C62" s="61"/>
      <c r="D62" s="53"/>
      <c r="E62" s="66"/>
      <c r="F62" s="68"/>
      <c r="G62" s="67"/>
      <c r="H62" s="75"/>
    </row>
    <row r="63" spans="1:8" ht="14.25">
      <c r="A63" s="19">
        <v>5</v>
      </c>
      <c r="B63" s="254" t="s">
        <v>34</v>
      </c>
      <c r="C63" s="60">
        <f>'[6]жовтень 2016'!$G$12</f>
        <v>1891.1764705882351</v>
      </c>
      <c r="D63" s="157">
        <f>'[6]листопад 2016'!$G$12</f>
        <v>2279.4117647058824</v>
      </c>
      <c r="E63" s="83">
        <f>'[6]грудень'!$G$12</f>
        <v>2697.058823529412</v>
      </c>
      <c r="F63" s="69">
        <f>'[6]IV кв.2016'!$T$11</f>
        <v>2289.2156862745096</v>
      </c>
      <c r="G63" s="123">
        <f>'[6]Рік 2016'!$R$10</f>
        <v>1923.0392156862742</v>
      </c>
      <c r="H63" s="138">
        <v>0</v>
      </c>
    </row>
    <row r="64" spans="1:8" ht="15" thickBot="1">
      <c r="A64" s="13"/>
      <c r="B64" s="255"/>
      <c r="C64" s="58"/>
      <c r="D64" s="51"/>
      <c r="E64" s="59"/>
      <c r="F64" s="68"/>
      <c r="G64" s="67"/>
      <c r="H64" s="140"/>
    </row>
    <row r="65" spans="1:8" ht="14.25">
      <c r="A65" s="17">
        <v>6</v>
      </c>
      <c r="B65" s="237" t="s">
        <v>40</v>
      </c>
      <c r="C65" s="61">
        <f>'[6]жовтень 2016'!$G$13</f>
        <v>6498.606841844324</v>
      </c>
      <c r="D65" s="157">
        <f>'[6]листопад 2016'!$G$13</f>
        <v>6645.038328057663</v>
      </c>
      <c r="E65" s="83">
        <f>'[6]грудень'!$G$13</f>
        <v>6872.429350520576</v>
      </c>
      <c r="F65" s="69">
        <f>'[6]IV кв.2016'!$T$12</f>
        <v>6672.024840140854</v>
      </c>
      <c r="G65" s="123">
        <f>'[6]Рік 2016'!$R$11</f>
        <v>6196.638184065191</v>
      </c>
      <c r="H65" s="138">
        <v>0</v>
      </c>
    </row>
    <row r="66" spans="1:8" ht="15" thickBot="1">
      <c r="A66" s="24"/>
      <c r="B66" s="238"/>
      <c r="C66" s="61"/>
      <c r="D66" s="51"/>
      <c r="E66" s="59"/>
      <c r="F66" s="68"/>
      <c r="G66" s="67"/>
      <c r="H66" s="140"/>
    </row>
    <row r="67" spans="1:8" ht="14.25">
      <c r="A67" s="17">
        <v>7</v>
      </c>
      <c r="B67" s="237" t="s">
        <v>8</v>
      </c>
      <c r="C67" s="60">
        <f>'[6]жовтень 2016'!$G$17</f>
        <v>4794.695787831513</v>
      </c>
      <c r="D67" s="157">
        <f>'[6]листопад 2016'!$G$17</f>
        <v>6629.179810725551</v>
      </c>
      <c r="E67" s="83">
        <f>'[6]грудень'!$G$17</f>
        <v>5623.809523809523</v>
      </c>
      <c r="F67" s="69">
        <f>'[6]IV кв.2016'!$T$16</f>
        <v>5679.422572178478</v>
      </c>
      <c r="G67" s="123">
        <f>'[6]Рік 2016'!$R$15</f>
        <v>5819.343891402715</v>
      </c>
      <c r="H67" s="138">
        <v>0</v>
      </c>
    </row>
    <row r="68" spans="1:8" ht="15" thickBot="1">
      <c r="A68" s="24"/>
      <c r="B68" s="238"/>
      <c r="C68" s="61"/>
      <c r="D68" s="51"/>
      <c r="E68" s="59"/>
      <c r="F68" s="68"/>
      <c r="G68" s="67"/>
      <c r="H68" s="140"/>
    </row>
    <row r="69" spans="1:8" ht="14.25">
      <c r="A69" s="17">
        <v>8</v>
      </c>
      <c r="B69" s="237" t="s">
        <v>59</v>
      </c>
      <c r="C69" s="60">
        <f>'[6]жовтень 2016'!$G$18</f>
        <v>3133.3333333333335</v>
      </c>
      <c r="D69" s="157">
        <f>'[6]листопад 2016'!$G$18</f>
        <v>3303.846153846154</v>
      </c>
      <c r="E69" s="83">
        <f>'[6]грудень'!$G$18</f>
        <v>3516.6666666666665</v>
      </c>
      <c r="F69" s="69">
        <f>'[6]IV кв.2016'!$T$17</f>
        <v>3317.9487179487187</v>
      </c>
      <c r="G69" s="123">
        <f>'[6]Рік 2016'!$R$16</f>
        <v>3306.7510548523205</v>
      </c>
      <c r="H69" s="138">
        <v>0</v>
      </c>
    </row>
    <row r="70" spans="1:8" ht="15" thickBot="1">
      <c r="A70" s="24"/>
      <c r="B70" s="238"/>
      <c r="C70" s="61"/>
      <c r="D70" s="53"/>
      <c r="E70" s="66"/>
      <c r="F70" s="68"/>
      <c r="G70" s="67"/>
      <c r="H70" s="140"/>
    </row>
    <row r="71" spans="1:8" ht="14.25">
      <c r="A71" s="17">
        <v>9</v>
      </c>
      <c r="B71" s="237" t="s">
        <v>32</v>
      </c>
      <c r="C71" s="93" t="s">
        <v>35</v>
      </c>
      <c r="D71" s="93" t="s">
        <v>35</v>
      </c>
      <c r="E71" s="131" t="s">
        <v>35</v>
      </c>
      <c r="F71" s="183" t="s">
        <v>35</v>
      </c>
      <c r="G71" s="131" t="s">
        <v>35</v>
      </c>
      <c r="H71" s="131" t="s">
        <v>35</v>
      </c>
    </row>
    <row r="72" spans="1:8" ht="15" thickBot="1">
      <c r="A72" s="18"/>
      <c r="B72" s="238"/>
      <c r="C72" s="166"/>
      <c r="D72" s="94"/>
      <c r="E72" s="78"/>
      <c r="F72" s="67"/>
      <c r="G72" s="67"/>
      <c r="H72" s="140"/>
    </row>
    <row r="73" spans="1:8" ht="14.25">
      <c r="A73" s="17">
        <v>10</v>
      </c>
      <c r="B73" s="237" t="s">
        <v>9</v>
      </c>
      <c r="C73" s="60">
        <f>'[6]жовтень 2016'!$G$20</f>
        <v>2592.0527441197432</v>
      </c>
      <c r="D73" s="29">
        <f>'[6]листопад 2016'!$G$20</f>
        <v>2612.3652048885697</v>
      </c>
      <c r="E73" s="162">
        <f>'[6]грудень'!$G$20</f>
        <v>2619.9261992619927</v>
      </c>
      <c r="F73" s="125">
        <f>'[6]IV кв.2016'!$T$19</f>
        <v>2607.9657748855143</v>
      </c>
      <c r="G73" s="123">
        <f>'[6]Рік 2016'!$R$18</f>
        <v>2468.694473289489</v>
      </c>
      <c r="H73" s="138">
        <f>'[6]Рік 2016'!$P$18</f>
        <v>57113.187954309455</v>
      </c>
    </row>
    <row r="74" spans="1:8" ht="15" thickBot="1">
      <c r="A74" s="18"/>
      <c r="B74" s="238"/>
      <c r="C74" s="61"/>
      <c r="D74" s="184"/>
      <c r="E74" s="16"/>
      <c r="F74" s="67"/>
      <c r="G74" s="67"/>
      <c r="H74" s="140"/>
    </row>
    <row r="75" spans="1:8" ht="14.25">
      <c r="A75" s="17">
        <v>11</v>
      </c>
      <c r="B75" s="237" t="s">
        <v>10</v>
      </c>
      <c r="C75" s="60">
        <f>'[6]жовтень 2016'!$G$24</f>
        <v>6917.021276595745</v>
      </c>
      <c r="D75" s="157">
        <f>'[6]листопад 2016'!$G$24</f>
        <v>6991.9723551302495</v>
      </c>
      <c r="E75" s="66">
        <f>'[6]грудень'!$G$24</f>
        <v>7691.976620616365</v>
      </c>
      <c r="F75" s="69">
        <f>'[6]IV кв.2016'!$T$23</f>
        <v>7200.460747829169</v>
      </c>
      <c r="G75" s="123">
        <f>'[6]Рік 2016'!$R$22</f>
        <v>5919.253177966101</v>
      </c>
      <c r="H75" s="142">
        <v>0</v>
      </c>
    </row>
    <row r="76" spans="1:8" ht="15" thickBot="1">
      <c r="A76" s="18"/>
      <c r="B76" s="238"/>
      <c r="C76" s="61"/>
      <c r="D76" s="51"/>
      <c r="E76" s="59"/>
      <c r="F76" s="68"/>
      <c r="G76" s="67"/>
      <c r="H76" s="140"/>
    </row>
    <row r="77" spans="1:8" ht="14.25">
      <c r="A77" s="17">
        <v>12</v>
      </c>
      <c r="B77" s="237" t="s">
        <v>90</v>
      </c>
      <c r="C77" s="60">
        <f>'[6]жовтень 2016'!$G$25</f>
        <v>5784.652862362972</v>
      </c>
      <c r="D77" s="157">
        <f>'[6]листопад 2016'!$G$25</f>
        <v>5980</v>
      </c>
      <c r="E77" s="83">
        <f>'[6]грудень'!$G$25</f>
        <v>6073.997569866342</v>
      </c>
      <c r="F77" s="69">
        <f>'[6]IV кв.2016'!$T$24</f>
        <v>5946.169519152405</v>
      </c>
      <c r="G77" s="123">
        <f>'[6]Рік 2016'!$R$23</f>
        <v>5493.544457978076</v>
      </c>
      <c r="H77" s="138">
        <v>0</v>
      </c>
    </row>
    <row r="78" spans="1:8" ht="15" thickBot="1">
      <c r="A78" s="24"/>
      <c r="B78" s="238"/>
      <c r="C78" s="61"/>
      <c r="D78" s="51"/>
      <c r="E78" s="59"/>
      <c r="F78" s="68"/>
      <c r="G78" s="67"/>
      <c r="H78" s="140"/>
    </row>
    <row r="79" spans="1:8" ht="14.25">
      <c r="A79" s="24">
        <v>13</v>
      </c>
      <c r="B79" s="237" t="s">
        <v>107</v>
      </c>
      <c r="C79" s="160">
        <f>'[6]жовтень 2016'!$G$26</f>
        <v>5411.603919546158</v>
      </c>
      <c r="D79" s="157">
        <f>'[6]листопад 2016'!$G$26</f>
        <v>6392.2077922077915</v>
      </c>
      <c r="E79" s="83">
        <f>'[6]грудень'!$G$26</f>
        <v>6138.900523560209</v>
      </c>
      <c r="F79" s="69">
        <f>'[6]IV кв.2016'!$T$25</f>
        <v>5979.113266366469</v>
      </c>
      <c r="G79" s="123">
        <f>'[6]Рік 2016'!$R$24</f>
        <v>5347.970085470085</v>
      </c>
      <c r="H79" s="142">
        <v>0</v>
      </c>
    </row>
    <row r="80" spans="1:8" ht="15" thickBot="1">
      <c r="A80" s="18"/>
      <c r="B80" s="238"/>
      <c r="C80" s="84"/>
      <c r="D80" s="51"/>
      <c r="E80" s="59"/>
      <c r="F80" s="68"/>
      <c r="G80" s="67"/>
      <c r="H80" s="140"/>
    </row>
    <row r="81" spans="1:8" ht="14.25">
      <c r="A81" s="17">
        <v>14</v>
      </c>
      <c r="B81" s="237" t="s">
        <v>11</v>
      </c>
      <c r="C81" s="60">
        <f>'[6]жовтень 2016'!$G$27</f>
        <v>6449.014084507042</v>
      </c>
      <c r="D81" s="157">
        <f>'[6]листопад 2016'!$G$27</f>
        <v>6754.507628294035</v>
      </c>
      <c r="E81" s="83">
        <f>'[6]грудень'!$G$27</f>
        <v>10653.77906976744</v>
      </c>
      <c r="F81" s="69">
        <f>'[6]IV кв.2016'!$T$26</f>
        <v>7918.1689476167985</v>
      </c>
      <c r="G81" s="125">
        <f>'[6]Рік 2016'!$R$25</f>
        <v>6096.556182416548</v>
      </c>
      <c r="H81" s="142">
        <f>'[1]3 кв 09 '!$K$24</f>
        <v>0</v>
      </c>
    </row>
    <row r="82" spans="1:8" ht="15" thickBot="1">
      <c r="A82" s="18"/>
      <c r="B82" s="238"/>
      <c r="C82" s="61"/>
      <c r="D82" s="53"/>
      <c r="E82" s="66"/>
      <c r="F82" s="68"/>
      <c r="G82" s="67"/>
      <c r="H82" s="140"/>
    </row>
    <row r="83" spans="1:8" ht="14.25">
      <c r="A83" s="17">
        <v>15</v>
      </c>
      <c r="B83" s="237" t="s">
        <v>29</v>
      </c>
      <c r="C83" s="60">
        <f>'[6]жовтень 2016'!$G$29</f>
        <v>8850.892626131954</v>
      </c>
      <c r="D83" s="157">
        <f>'[6]листопад 2016'!$G$29</f>
        <v>9676.120556414218</v>
      </c>
      <c r="E83" s="83">
        <f>'[6]грудень'!$G$29</f>
        <v>11578.1045751634</v>
      </c>
      <c r="F83" s="69">
        <f>'[6]IV кв.2016'!$T$28</f>
        <v>10029.17818873142</v>
      </c>
      <c r="G83" s="123">
        <f>'[6]Рік 2016'!$R$27</f>
        <v>9436.390765048214</v>
      </c>
      <c r="H83" s="141">
        <v>0</v>
      </c>
    </row>
    <row r="84" spans="1:8" ht="15" thickBot="1">
      <c r="A84" s="18"/>
      <c r="B84" s="238"/>
      <c r="C84" s="61"/>
      <c r="D84" s="51"/>
      <c r="E84" s="59"/>
      <c r="F84" s="68"/>
      <c r="G84" s="67"/>
      <c r="H84" s="75"/>
    </row>
    <row r="85" spans="1:8" ht="14.25">
      <c r="A85" s="13" t="s">
        <v>38</v>
      </c>
      <c r="B85" s="22" t="s">
        <v>28</v>
      </c>
      <c r="C85" s="60">
        <f>'[6]жовтень 2016'!$G$30</f>
        <v>6219.604221635884</v>
      </c>
      <c r="D85" s="157">
        <f>'[6]листопад 2016'!$G$30</f>
        <v>6392.028009695664</v>
      </c>
      <c r="E85" s="83">
        <f>'[6]грудень'!$G$30</f>
        <v>8954.118689105404</v>
      </c>
      <c r="F85" s="69">
        <f>'[6]IV кв.2016'!$T$29</f>
        <v>7128.879706152433</v>
      </c>
      <c r="G85" s="123">
        <f>'[6]Рік 2016'!$R$28</f>
        <v>6531.061896649631</v>
      </c>
      <c r="H85" s="138">
        <f>'[2]2 кв.2010'!$L$22</f>
        <v>0</v>
      </c>
    </row>
    <row r="86" spans="1:8" ht="15" thickBot="1">
      <c r="A86" s="20" t="s">
        <v>39</v>
      </c>
      <c r="B86" s="25"/>
      <c r="C86" s="61"/>
      <c r="D86" s="51"/>
      <c r="E86" s="59"/>
      <c r="F86" s="68"/>
      <c r="G86" s="67"/>
      <c r="H86" s="140"/>
    </row>
    <row r="87" spans="1:8" ht="14.25">
      <c r="A87" s="19">
        <v>16</v>
      </c>
      <c r="B87" s="237" t="s">
        <v>12</v>
      </c>
      <c r="C87" s="60">
        <f>'[6]жовтень 2016'!$G$31</f>
        <v>8158.381761287439</v>
      </c>
      <c r="D87" s="157">
        <f>'[6]листопад 2016'!$G$31</f>
        <v>9241.491737382761</v>
      </c>
      <c r="E87" s="83">
        <f>'[6]грудень'!$G$31</f>
        <v>15199.643493761141</v>
      </c>
      <c r="F87" s="69">
        <f>'[6]IV кв.2016'!$T$30</f>
        <v>10870.535714285716</v>
      </c>
      <c r="G87" s="123">
        <f>'[6]Рік 2016'!$R$29</f>
        <v>7211.894494753485</v>
      </c>
      <c r="H87" s="138">
        <v>0</v>
      </c>
    </row>
    <row r="88" spans="1:8" ht="15" thickBot="1">
      <c r="A88" s="20"/>
      <c r="B88" s="238"/>
      <c r="C88" s="61"/>
      <c r="D88" s="53"/>
      <c r="E88" s="66"/>
      <c r="F88" s="68"/>
      <c r="G88" s="69"/>
      <c r="H88" s="140"/>
    </row>
    <row r="89" spans="1:8" ht="16.5" customHeight="1">
      <c r="A89" s="19">
        <v>17</v>
      </c>
      <c r="B89" s="237" t="s">
        <v>14</v>
      </c>
      <c r="C89" s="161">
        <f>'[6]жовтень 2016'!$G$32</f>
        <v>6678.571428571428</v>
      </c>
      <c r="D89" s="83">
        <f>'[6]листопад 2016'!$G$32</f>
        <v>7110.667996011964</v>
      </c>
      <c r="E89" s="162">
        <f>'[6]грудень'!$G$32</f>
        <v>12125.498007968128</v>
      </c>
      <c r="F89" s="85">
        <f>'[6]IV кв.2016'!$T$31</f>
        <v>8636.15257048093</v>
      </c>
      <c r="G89" s="126">
        <f>'[6]Рік 2016'!$R$30</f>
        <v>7047.002280873248</v>
      </c>
      <c r="H89" s="142">
        <v>0</v>
      </c>
    </row>
    <row r="90" spans="1:8" ht="3.75" customHeight="1" hidden="1" thickBot="1">
      <c r="A90" s="20"/>
      <c r="B90" s="251"/>
      <c r="C90" s="86">
        <f>'[3]жовтень 2011'!$I$40</f>
        <v>3832.5274725274726</v>
      </c>
      <c r="D90" s="66">
        <f>'[3]листопад 2011 '!$I$40</f>
        <v>4121.176470588235</v>
      </c>
      <c r="E90" s="23">
        <f>'[3]грудень2011 '!$I$40</f>
        <v>4476.9053117782905</v>
      </c>
      <c r="F90" s="30">
        <f>'[5]Рік 2012'!$O$22</f>
        <v>3641.2783171521037</v>
      </c>
      <c r="G90" s="127"/>
      <c r="H90" s="143"/>
    </row>
    <row r="91" spans="1:8" ht="16.5" customHeight="1" thickBot="1">
      <c r="A91" s="13"/>
      <c r="B91" s="238"/>
      <c r="C91" s="86"/>
      <c r="D91" s="59"/>
      <c r="E91" s="16"/>
      <c r="F91" s="71"/>
      <c r="G91" s="128"/>
      <c r="H91" s="140"/>
    </row>
    <row r="92" spans="1:8" ht="14.25">
      <c r="A92" s="19">
        <v>18</v>
      </c>
      <c r="B92" s="237" t="s">
        <v>13</v>
      </c>
      <c r="C92" s="160">
        <f>'[6]жовтень 2016'!$G$33</f>
        <v>8619.125683060109</v>
      </c>
      <c r="D92" s="53">
        <f>'[6]листопад 2016'!$G$33</f>
        <v>7962.222222222223</v>
      </c>
      <c r="E92" s="66">
        <f>'[6]грудень'!$G$33</f>
        <v>10615.485074626864</v>
      </c>
      <c r="F92" s="69">
        <f>'[6]IV кв.2016'!$T$32</f>
        <v>9059.323076923078</v>
      </c>
      <c r="G92" s="125">
        <f>'[6]Рік 2016'!$R$31</f>
        <v>6871.3675213675215</v>
      </c>
      <c r="H92" s="142">
        <v>0</v>
      </c>
    </row>
    <row r="93" spans="1:8" ht="15" thickBot="1">
      <c r="A93" s="20"/>
      <c r="B93" s="238"/>
      <c r="C93" s="84"/>
      <c r="D93" s="51"/>
      <c r="E93" s="59"/>
      <c r="F93" s="68"/>
      <c r="G93" s="67"/>
      <c r="H93" s="140"/>
    </row>
    <row r="94" spans="1:8" ht="14.25">
      <c r="A94" s="13">
        <v>19</v>
      </c>
      <c r="B94" s="237" t="s">
        <v>55</v>
      </c>
      <c r="C94" s="60">
        <f>'[6]жовтень 2016'!$G$34</f>
        <v>3575.6</v>
      </c>
      <c r="D94" s="53">
        <f>'[6]листопад 2016'!$G$34</f>
        <v>3660.3174603174602</v>
      </c>
      <c r="E94" s="83">
        <f>'[6]грудень'!$G$34</f>
        <v>4087.351778656126</v>
      </c>
      <c r="F94" s="69">
        <f>'[6]IV кв.2016'!$T$33</f>
        <v>3775.364238410596</v>
      </c>
      <c r="G94" s="123">
        <f>'[6]Рік 2016'!$R$32</f>
        <v>3454.365079365079</v>
      </c>
      <c r="H94" s="142">
        <v>0</v>
      </c>
    </row>
    <row r="95" spans="1:8" ht="15" thickBot="1">
      <c r="A95" s="20"/>
      <c r="B95" s="238"/>
      <c r="C95" s="64"/>
      <c r="D95" s="63"/>
      <c r="E95" s="87"/>
      <c r="F95" s="88"/>
      <c r="G95" s="72"/>
      <c r="H95" s="144"/>
    </row>
    <row r="96" spans="1:8" ht="14.25">
      <c r="A96" s="27"/>
      <c r="B96" s="28"/>
      <c r="C96" s="29"/>
      <c r="D96" s="29"/>
      <c r="E96" s="29"/>
      <c r="F96" s="30"/>
      <c r="G96" s="30"/>
      <c r="H96" s="29"/>
    </row>
    <row r="97" spans="1:8" ht="15" thickBot="1">
      <c r="A97" s="27"/>
      <c r="B97" s="28"/>
      <c r="C97" s="29"/>
      <c r="D97" s="29"/>
      <c r="E97" s="29"/>
      <c r="F97" s="89"/>
      <c r="G97" s="30"/>
      <c r="H97" s="29"/>
    </row>
    <row r="98" spans="1:8" ht="15" thickBot="1">
      <c r="A98" s="8">
        <v>1</v>
      </c>
      <c r="B98" s="9">
        <v>2</v>
      </c>
      <c r="C98" s="31">
        <v>3</v>
      </c>
      <c r="D98" s="31">
        <v>4</v>
      </c>
      <c r="E98" s="31">
        <v>5</v>
      </c>
      <c r="F98" s="31">
        <v>6</v>
      </c>
      <c r="G98" s="129"/>
      <c r="H98" s="145">
        <v>8</v>
      </c>
    </row>
    <row r="99" spans="1:8" ht="15" customHeight="1" thickBot="1">
      <c r="A99" s="48"/>
      <c r="B99" s="278" t="s">
        <v>36</v>
      </c>
      <c r="C99" s="279"/>
      <c r="D99" s="279"/>
      <c r="E99" s="279"/>
      <c r="F99" s="279"/>
      <c r="G99" s="130"/>
      <c r="H99" s="146"/>
    </row>
    <row r="100" spans="1:8" ht="13.5" customHeight="1">
      <c r="A100" s="17">
        <v>1</v>
      </c>
      <c r="B100" s="34" t="s">
        <v>16</v>
      </c>
      <c r="C100" s="163">
        <f>'[6]жовтень 2016'!$G$49</f>
        <v>9481.058495821726</v>
      </c>
      <c r="D100" s="164">
        <f>'[6]листопад 2016'!$G$49</f>
        <v>9516.898470097358</v>
      </c>
      <c r="E100" s="165">
        <f>'[6]грудень'!$G$49</f>
        <v>13583.686956521738</v>
      </c>
      <c r="F100" s="90">
        <f>'[6]IV кв.2016'!$T$51</f>
        <v>10860.872086280877</v>
      </c>
      <c r="G100" s="90">
        <f>'[6]Рік 2016'!$R$50</f>
        <v>10109.84376801568</v>
      </c>
      <c r="H100" s="147">
        <v>0</v>
      </c>
    </row>
    <row r="101" spans="1:8" ht="15" thickBot="1">
      <c r="A101" s="18"/>
      <c r="B101" s="35"/>
      <c r="C101" s="61"/>
      <c r="D101" s="91"/>
      <c r="E101" s="23"/>
      <c r="F101" s="92"/>
      <c r="G101" s="69"/>
      <c r="H101" s="148"/>
    </row>
    <row r="102" spans="1:8" ht="14.25">
      <c r="A102" s="17">
        <v>2</v>
      </c>
      <c r="B102" s="21" t="s">
        <v>108</v>
      </c>
      <c r="C102" s="93" t="s">
        <v>35</v>
      </c>
      <c r="D102" s="93" t="str">
        <f>E102</f>
        <v>н/д</v>
      </c>
      <c r="E102" s="93" t="s">
        <v>35</v>
      </c>
      <c r="F102" s="93" t="s">
        <v>35</v>
      </c>
      <c r="G102" s="131" t="s">
        <v>35</v>
      </c>
      <c r="H102" s="149" t="s">
        <v>35</v>
      </c>
    </row>
    <row r="103" spans="1:8" ht="16.5" customHeight="1" thickBot="1">
      <c r="A103" s="18"/>
      <c r="B103" s="25"/>
      <c r="C103" s="166"/>
      <c r="D103" s="94"/>
      <c r="E103" s="94"/>
      <c r="F103" s="94"/>
      <c r="G103" s="132"/>
      <c r="H103" s="140"/>
    </row>
    <row r="104" spans="1:8" ht="15" customHeight="1">
      <c r="A104" s="17">
        <v>3</v>
      </c>
      <c r="B104" s="34" t="s">
        <v>60</v>
      </c>
      <c r="C104" s="60">
        <f>'[6]жовтень 2016'!$G$51</f>
        <v>16601.3698630137</v>
      </c>
      <c r="D104" s="53">
        <f>'[6]листопад 2016'!$G$51</f>
        <v>6258.904109589042</v>
      </c>
      <c r="E104" s="23">
        <f>'[6]грудень'!$G$51</f>
        <v>12345.333333333332</v>
      </c>
      <c r="F104" s="239">
        <f>'[6]IV кв.2016'!$T$53</f>
        <v>11740.723981900454</v>
      </c>
      <c r="G104" s="133">
        <f>'[6]Рік 2016'!$R$52</f>
        <v>8909.178743961353</v>
      </c>
      <c r="H104" s="150">
        <v>0</v>
      </c>
    </row>
    <row r="105" spans="1:8" ht="15" thickBot="1">
      <c r="A105" s="18"/>
      <c r="B105" s="35"/>
      <c r="C105" s="58"/>
      <c r="D105" s="51"/>
      <c r="E105" s="16"/>
      <c r="F105" s="240"/>
      <c r="G105" s="134"/>
      <c r="H105" s="151"/>
    </row>
    <row r="106" spans="1:8" ht="14.25">
      <c r="A106" s="17">
        <v>4</v>
      </c>
      <c r="B106" s="34" t="s">
        <v>31</v>
      </c>
      <c r="C106" s="61">
        <f>'[6]жовтень 2016'!$G$52</f>
        <v>3607.317073170732</v>
      </c>
      <c r="D106" s="157">
        <f>'[6]листопад 2016'!$G$52</f>
        <v>3023.780487804878</v>
      </c>
      <c r="E106" s="162">
        <f>'[6]грудень'!$G$52</f>
        <v>2984.567901234568</v>
      </c>
      <c r="F106" s="70">
        <f>'[6]IV кв.2016'!$T$54</f>
        <v>3206.122448979592</v>
      </c>
      <c r="G106" s="239">
        <f>'[6]Рік 2016'!$R$53</f>
        <v>3630.7613168724283</v>
      </c>
      <c r="H106" s="141">
        <v>0</v>
      </c>
    </row>
    <row r="107" spans="1:8" ht="13.5" customHeight="1" thickBot="1">
      <c r="A107" s="18"/>
      <c r="B107" s="35"/>
      <c r="C107" s="61"/>
      <c r="D107" s="51"/>
      <c r="E107" s="16"/>
      <c r="F107" s="67"/>
      <c r="G107" s="240"/>
      <c r="H107" s="75"/>
    </row>
    <row r="108" spans="1:8" ht="14.25" customHeight="1">
      <c r="A108" s="17">
        <v>5</v>
      </c>
      <c r="B108" s="34" t="s">
        <v>17</v>
      </c>
      <c r="C108" s="60">
        <f>'[6]жовтень 2016'!$G$53</f>
        <v>6909.070796460178</v>
      </c>
      <c r="D108" s="53">
        <f>'[6]листопад 2016'!$G$53</f>
        <v>7815.349887133182</v>
      </c>
      <c r="E108" s="23">
        <f>'[6]грудень'!$G$53</f>
        <v>7753.579676674366</v>
      </c>
      <c r="F108" s="70">
        <f>'[6]IV кв.2016'!$T$55</f>
        <v>7486.746987951808</v>
      </c>
      <c r="G108" s="70">
        <f>'[6]Рік 2016'!$R$54</f>
        <v>7334.992706053977</v>
      </c>
      <c r="H108" s="141">
        <v>0</v>
      </c>
    </row>
    <row r="109" spans="1:8" ht="15" thickBot="1">
      <c r="A109" s="18"/>
      <c r="B109" s="35"/>
      <c r="C109" s="61"/>
      <c r="D109" s="51"/>
      <c r="E109" s="16"/>
      <c r="F109" s="68"/>
      <c r="G109" s="68"/>
      <c r="H109" s="152"/>
    </row>
    <row r="110" spans="1:8" ht="14.25">
      <c r="A110" s="17">
        <v>6</v>
      </c>
      <c r="B110" s="34" t="s">
        <v>109</v>
      </c>
      <c r="C110" s="60">
        <f>'[6]жовтень 2016'!$G$54</f>
        <v>18265.765765765766</v>
      </c>
      <c r="D110" s="157">
        <f>'[6]листопад 2016'!$G$54</f>
        <v>43256.11672278339</v>
      </c>
      <c r="E110" s="162">
        <f>'[6]грудень'!$G$54</f>
        <v>14799.21875</v>
      </c>
      <c r="F110" s="70">
        <f>'[6]IV кв.2016'!$T$56</f>
        <v>25428.523364485984</v>
      </c>
      <c r="G110" s="70">
        <f>'[6]Рік 2016'!$R$55</f>
        <v>19024.8760488177</v>
      </c>
      <c r="H110" s="141">
        <v>0</v>
      </c>
    </row>
    <row r="111" spans="1:8" ht="15" thickBot="1">
      <c r="A111" s="18"/>
      <c r="B111" s="35"/>
      <c r="C111" s="61"/>
      <c r="D111" s="51"/>
      <c r="E111" s="16"/>
      <c r="F111" s="68"/>
      <c r="G111" s="68"/>
      <c r="H111" s="75"/>
    </row>
    <row r="112" spans="1:8" ht="14.25">
      <c r="A112" s="17">
        <v>7</v>
      </c>
      <c r="B112" s="34" t="s">
        <v>43</v>
      </c>
      <c r="C112" s="60">
        <f>'[6]жовтень 2016'!$G$55</f>
        <v>8122.103004291846</v>
      </c>
      <c r="D112" s="157">
        <f>'[6]листопад 2016'!$G$55</f>
        <v>8160.934182590234</v>
      </c>
      <c r="E112" s="162">
        <f>'[6]грудень'!$G$55</f>
        <v>8329.574468085106</v>
      </c>
      <c r="F112" s="70">
        <f>'[6]IV кв.2016'!$T$57</f>
        <v>8204.406538734896</v>
      </c>
      <c r="G112" s="70">
        <f>'[6]Рік 2016'!$R$56</f>
        <v>8888.865692414753</v>
      </c>
      <c r="H112" s="141">
        <v>0</v>
      </c>
    </row>
    <row r="113" spans="1:8" ht="15" thickBot="1">
      <c r="A113" s="18"/>
      <c r="B113" s="35"/>
      <c r="C113" s="61"/>
      <c r="D113" s="51"/>
      <c r="E113" s="16"/>
      <c r="F113" s="68"/>
      <c r="G113" s="68"/>
      <c r="H113" s="75"/>
    </row>
    <row r="114" spans="1:8" ht="14.25">
      <c r="A114" s="17">
        <v>8</v>
      </c>
      <c r="B114" s="34" t="s">
        <v>44</v>
      </c>
      <c r="C114" s="60">
        <f>'[6]жовтень 2016'!$G$56</f>
        <v>9794.339622641512</v>
      </c>
      <c r="D114" s="157">
        <f>'[6]листопад 2016'!$G$56</f>
        <v>10094.444444444445</v>
      </c>
      <c r="E114" s="162">
        <f>'[6]грудень'!$G$56</f>
        <v>16507.407407407405</v>
      </c>
      <c r="F114" s="70">
        <f>'[6]IV кв.2016'!$T$58</f>
        <v>12146.583850931676</v>
      </c>
      <c r="G114" s="70">
        <f>'[6]Рік 2016'!$R$57</f>
        <v>10083.962264150943</v>
      </c>
      <c r="H114" s="141">
        <v>0</v>
      </c>
    </row>
    <row r="115" spans="1:8" ht="15" thickBot="1">
      <c r="A115" s="18"/>
      <c r="B115" s="35"/>
      <c r="C115" s="61"/>
      <c r="D115" s="51"/>
      <c r="E115" s="16"/>
      <c r="F115" s="68"/>
      <c r="G115" s="68"/>
      <c r="H115" s="75"/>
    </row>
    <row r="116" spans="1:8" ht="14.25">
      <c r="A116" s="17">
        <v>9</v>
      </c>
      <c r="B116" s="21" t="s">
        <v>18</v>
      </c>
      <c r="C116" s="60">
        <f>'[6]жовтень 2016'!$G$57</f>
        <v>6482.608695652174</v>
      </c>
      <c r="D116" s="157">
        <f>'[6]листопад 2016'!$G$57</f>
        <v>5817.391304347827</v>
      </c>
      <c r="E116" s="162">
        <f>'[6]грудень'!$G$57</f>
        <v>5413.043478260869</v>
      </c>
      <c r="F116" s="70">
        <f>'[6]IV кв.2016'!$T$59</f>
        <v>5904.347826086956</v>
      </c>
      <c r="G116" s="70">
        <f>'[6]Рік 2016'!$R$58</f>
        <v>4905.289855072463</v>
      </c>
      <c r="H116" s="141">
        <v>0</v>
      </c>
    </row>
    <row r="117" spans="1:8" ht="15" thickBot="1">
      <c r="A117" s="18"/>
      <c r="B117" s="25"/>
      <c r="C117" s="64"/>
      <c r="D117" s="63"/>
      <c r="E117" s="26"/>
      <c r="F117" s="88"/>
      <c r="G117" s="72"/>
      <c r="H117" s="153"/>
    </row>
    <row r="118" spans="1:8" ht="18" customHeight="1" thickBot="1">
      <c r="A118" s="22"/>
      <c r="B118" s="241" t="s">
        <v>52</v>
      </c>
      <c r="C118" s="242"/>
      <c r="D118" s="242"/>
      <c r="E118" s="242"/>
      <c r="F118" s="242"/>
      <c r="G118" s="135"/>
      <c r="H118" s="154"/>
    </row>
    <row r="119" spans="1:8" ht="14.25">
      <c r="A119" s="19">
        <v>1</v>
      </c>
      <c r="B119" s="14" t="s">
        <v>33</v>
      </c>
      <c r="C119" s="60">
        <f>'[6]жовтень 2016'!$G$37</f>
        <v>2171.1864406779664</v>
      </c>
      <c r="D119" s="171">
        <f>'[6]листопад 2016'!$G$37</f>
        <v>1900.0000000000002</v>
      </c>
      <c r="E119" s="162">
        <f>'[6]грудень'!$G$37</f>
        <v>2118.0000000000005</v>
      </c>
      <c r="F119" s="167">
        <f>'[6]IV кв.2016'!$T$37</f>
        <v>2063.030303030303</v>
      </c>
      <c r="G119" s="136">
        <f>'[6]Рік 2016'!$R$36</f>
        <v>2811.424731182796</v>
      </c>
      <c r="H119" s="147">
        <f>'[6]Рік 2016'!$P$36</f>
        <v>7569.354838709677</v>
      </c>
    </row>
    <row r="120" spans="1:8" ht="15" thickBot="1">
      <c r="A120" s="20"/>
      <c r="B120" s="15"/>
      <c r="C120" s="58"/>
      <c r="D120" s="29"/>
      <c r="E120" s="16"/>
      <c r="F120" s="95"/>
      <c r="G120" s="30"/>
      <c r="H120" s="140"/>
    </row>
    <row r="121" spans="1:8" ht="14.25">
      <c r="A121" s="17">
        <v>2</v>
      </c>
      <c r="B121" s="21" t="s">
        <v>56</v>
      </c>
      <c r="C121" s="172">
        <f>'[6]жовтень 2016'!$G$38</f>
        <v>2356.1797752808984</v>
      </c>
      <c r="D121" s="173">
        <f>'[6]листопад 2016'!$G$38</f>
        <v>2244.3181818181815</v>
      </c>
      <c r="E121" s="96">
        <f>'[6]грудень'!$G$38</f>
        <v>2514.942528735632</v>
      </c>
      <c r="F121" s="123">
        <f>'[6]IV кв.2016'!$T$38</f>
        <v>2371.212121212121</v>
      </c>
      <c r="G121" s="126">
        <f>'[6]Рік 2016'!$R$37</f>
        <v>2148.684210526316</v>
      </c>
      <c r="H121" s="138">
        <v>0</v>
      </c>
    </row>
    <row r="122" spans="1:8" ht="15" customHeight="1" thickBot="1">
      <c r="A122" s="18"/>
      <c r="B122" s="22"/>
      <c r="C122" s="174"/>
      <c r="D122" s="97"/>
      <c r="E122" s="175"/>
      <c r="F122" s="67"/>
      <c r="G122" s="128"/>
      <c r="H122" s="140"/>
    </row>
    <row r="123" spans="1:8" ht="14.25">
      <c r="A123" s="13">
        <v>3</v>
      </c>
      <c r="B123" s="21" t="s">
        <v>57</v>
      </c>
      <c r="C123" s="65">
        <f>'[6]жовтень 2016'!$G$39</f>
        <v>2646.2184873949577</v>
      </c>
      <c r="D123" s="162">
        <f>'[6]листопад 2016'!$G$39</f>
        <v>2738.135593220339</v>
      </c>
      <c r="E123" s="53">
        <f>'[6]грудень'!$G$39</f>
        <v>2687.3949579831933</v>
      </c>
      <c r="F123" s="123">
        <f>'[6]IV кв.2016'!$T$39</f>
        <v>2690.449438202247</v>
      </c>
      <c r="G123" s="126">
        <f>'[6]Рік 2016'!$R$38</f>
        <v>2760.852713178295</v>
      </c>
      <c r="H123" s="138">
        <v>0</v>
      </c>
    </row>
    <row r="124" spans="1:8" ht="15" thickBot="1">
      <c r="A124" s="13"/>
      <c r="B124" s="22"/>
      <c r="C124" s="65"/>
      <c r="D124" s="16"/>
      <c r="E124" s="53"/>
      <c r="F124" s="67"/>
      <c r="G124" s="127"/>
      <c r="H124" s="143"/>
    </row>
    <row r="125" spans="1:8" ht="14.25">
      <c r="A125" s="19">
        <v>4</v>
      </c>
      <c r="B125" s="21" t="s">
        <v>37</v>
      </c>
      <c r="C125" s="60">
        <f>'[6]жовтень 2016'!$G$40</f>
        <v>5608</v>
      </c>
      <c r="D125" s="29">
        <f>'[6]листопад 2016'!$G$40</f>
        <v>5796.8</v>
      </c>
      <c r="E125" s="162">
        <f>'[6]грудень'!$G$40</f>
        <v>6000.806451612903</v>
      </c>
      <c r="F125" s="123">
        <f>'[6]IV кв.2016'!$T$40</f>
        <v>5801.336898395722</v>
      </c>
      <c r="G125" s="126">
        <f>'[6]Рік 2016'!$R$39</f>
        <v>5349.533333333334</v>
      </c>
      <c r="H125" s="138">
        <v>0</v>
      </c>
    </row>
    <row r="126" spans="1:8" ht="15" thickBot="1">
      <c r="A126" s="20"/>
      <c r="B126" s="25"/>
      <c r="C126" s="58"/>
      <c r="D126" s="29"/>
      <c r="E126" s="16"/>
      <c r="F126" s="67"/>
      <c r="G126" s="71"/>
      <c r="H126" s="140"/>
    </row>
    <row r="127" spans="1:8" ht="14.25">
      <c r="A127" s="17">
        <v>5</v>
      </c>
      <c r="B127" s="21" t="s">
        <v>15</v>
      </c>
      <c r="C127" s="65">
        <f>'[6]жовтень 2016'!$G$41</f>
        <v>4387.730061349694</v>
      </c>
      <c r="D127" s="176">
        <f>'[6]листопад 2016'!$G$41</f>
        <v>4396.6292134831465</v>
      </c>
      <c r="E127" s="53">
        <f>'[6]грудень'!$G$41</f>
        <v>5137.988826815643</v>
      </c>
      <c r="F127" s="123">
        <f>'[6]IV кв.2016'!$T$41</f>
        <v>4649.038461538461</v>
      </c>
      <c r="G127" s="70">
        <f>'[6]Рік 2016'!$R$40</f>
        <v>4623.870967741936</v>
      </c>
      <c r="H127" s="150">
        <v>0</v>
      </c>
    </row>
    <row r="128" spans="1:8" ht="15" thickBot="1">
      <c r="A128" s="33"/>
      <c r="B128" s="25"/>
      <c r="C128" s="65"/>
      <c r="D128" s="177"/>
      <c r="E128" s="53"/>
      <c r="F128" s="67"/>
      <c r="G128" s="68"/>
      <c r="H128" s="75"/>
    </row>
    <row r="129" spans="1:8" ht="14.25">
      <c r="A129" s="52">
        <v>6</v>
      </c>
      <c r="B129" s="34" t="s">
        <v>45</v>
      </c>
      <c r="C129" s="60">
        <f>'[6]жовтень 2016'!$G$42</f>
        <v>11623.745173745174</v>
      </c>
      <c r="D129" s="170">
        <f>'[6]листопад 2016'!$G$42</f>
        <v>13447.628083491461</v>
      </c>
      <c r="E129" s="178">
        <f>'[6]грудень'!$G$42</f>
        <v>16422.701688555346</v>
      </c>
      <c r="F129" s="123">
        <f>'[6]IV кв.2016'!$T$42</f>
        <v>13853.802281368822</v>
      </c>
      <c r="G129" s="69">
        <f>'[6]Рік 2016'!$R$41</f>
        <v>10938.306177868297</v>
      </c>
      <c r="H129" s="150">
        <v>0</v>
      </c>
    </row>
    <row r="130" spans="1:8" ht="15" thickBot="1">
      <c r="A130" s="33"/>
      <c r="B130" s="28"/>
      <c r="C130" s="58"/>
      <c r="D130" s="170"/>
      <c r="E130" s="98"/>
      <c r="F130" s="168"/>
      <c r="G130" s="68"/>
      <c r="H130" s="75"/>
    </row>
    <row r="131" spans="1:8" ht="15" thickBot="1">
      <c r="A131" s="120">
        <v>7</v>
      </c>
      <c r="B131" s="121" t="s">
        <v>106</v>
      </c>
      <c r="C131" s="166" t="s">
        <v>35</v>
      </c>
      <c r="D131" s="181" t="s">
        <v>35</v>
      </c>
      <c r="E131" s="182" t="s">
        <v>35</v>
      </c>
      <c r="F131" s="169" t="s">
        <v>35</v>
      </c>
      <c r="G131" s="73" t="s">
        <v>35</v>
      </c>
      <c r="H131" s="99" t="s">
        <v>35</v>
      </c>
    </row>
    <row r="132" spans="1:8" ht="15">
      <c r="A132" s="37"/>
      <c r="B132" s="243" t="s">
        <v>61</v>
      </c>
      <c r="C132" s="179">
        <f>'[6]жовтень 2016'!$G$59</f>
        <v>6844.893307067063</v>
      </c>
      <c r="D132" s="102">
        <f>'[6]листопад 2016'!$G$59</f>
        <v>7516.719140968068</v>
      </c>
      <c r="E132" s="180">
        <f>'[6]грудень'!$G$59</f>
        <v>8224.6695217224</v>
      </c>
      <c r="F132" s="100">
        <f>'[6]IV кв.2016'!$T$62</f>
        <v>7526.336141715273</v>
      </c>
      <c r="G132" s="137">
        <f>'[6]Рік 2016'!$R$61</f>
        <v>6735.996183206107</v>
      </c>
      <c r="H132" s="155">
        <f>'[6]Рік 2016'!$P$61</f>
        <v>2716.396618238529</v>
      </c>
    </row>
    <row r="133" spans="1:8" ht="15">
      <c r="A133" s="37"/>
      <c r="B133" s="243"/>
      <c r="C133" s="101"/>
      <c r="D133" s="102"/>
      <c r="E133" s="79"/>
      <c r="F133" s="103"/>
      <c r="G133" s="104"/>
      <c r="H133" s="105"/>
    </row>
    <row r="134" spans="1:8" ht="15" thickBot="1">
      <c r="A134" s="76"/>
      <c r="B134" s="244"/>
      <c r="C134" s="122"/>
      <c r="D134" s="35"/>
      <c r="E134" s="74"/>
      <c r="F134" s="107"/>
      <c r="G134" s="106"/>
      <c r="H134" s="108"/>
    </row>
    <row r="135" spans="1:8" ht="60.75" thickBot="1">
      <c r="A135" s="37"/>
      <c r="B135" s="109" t="s">
        <v>62</v>
      </c>
      <c r="C135" s="110">
        <f>'[6]жовтень 2016'!$G$65</f>
        <v>8412.226330926806</v>
      </c>
      <c r="D135" s="111">
        <f>'[6]листопад 2016'!$G$65</f>
        <v>10299.346789854648</v>
      </c>
      <c r="E135" s="112">
        <f>'[6]грудень'!$G$65</f>
        <v>11482.198067632851</v>
      </c>
      <c r="F135" s="156">
        <f>'[6]IV кв.2016'!$J$76</f>
        <v>10041.121862953349</v>
      </c>
      <c r="G135" s="190">
        <f>'[6]Рік 2016'!$K$82</f>
        <v>8590.384353934176</v>
      </c>
      <c r="H135" s="113"/>
    </row>
    <row r="136" spans="1:8" ht="15" customHeight="1">
      <c r="A136" s="36"/>
      <c r="B136" s="280" t="s">
        <v>63</v>
      </c>
      <c r="C136" s="185">
        <f>C132/1450</f>
        <v>4.720616073839354</v>
      </c>
      <c r="D136" s="185">
        <f>D132/1450</f>
        <v>5.183944235150392</v>
      </c>
      <c r="E136" s="186">
        <f>E132/1600</f>
        <v>5.1404184510765</v>
      </c>
      <c r="F136" s="187"/>
      <c r="G136" s="188"/>
      <c r="H136" s="114"/>
    </row>
    <row r="137" spans="1:8" ht="15">
      <c r="A137" s="37"/>
      <c r="B137" s="281"/>
      <c r="C137" s="115"/>
      <c r="D137" s="115"/>
      <c r="E137" s="116"/>
      <c r="F137" s="187"/>
      <c r="G137" s="189"/>
      <c r="H137" s="105"/>
    </row>
    <row r="138" spans="1:8" ht="15" customHeight="1" thickBot="1">
      <c r="A138" s="37"/>
      <c r="B138" s="281"/>
      <c r="C138" s="117"/>
      <c r="D138" s="118"/>
      <c r="E138" s="119"/>
      <c r="F138" s="187"/>
      <c r="G138" s="122"/>
      <c r="H138" s="105"/>
    </row>
    <row r="139" spans="1:8" ht="21" customHeight="1">
      <c r="A139" s="245"/>
      <c r="B139" s="247" t="s">
        <v>64</v>
      </c>
      <c r="C139" s="249" t="s">
        <v>102</v>
      </c>
      <c r="D139" s="235" t="s">
        <v>103</v>
      </c>
      <c r="E139" s="235" t="s">
        <v>110</v>
      </c>
      <c r="F139" s="233"/>
      <c r="G139" s="235" t="s">
        <v>105</v>
      </c>
      <c r="H139" s="225"/>
    </row>
    <row r="140" spans="1:8" ht="48.75" customHeight="1" thickBot="1">
      <c r="A140" s="246"/>
      <c r="B140" s="248"/>
      <c r="C140" s="250"/>
      <c r="D140" s="291"/>
      <c r="E140" s="236"/>
      <c r="F140" s="234"/>
      <c r="G140" s="236"/>
      <c r="H140" s="226"/>
    </row>
    <row r="142" ht="7.5" customHeight="1"/>
    <row r="143" spans="1:7" ht="15" customHeight="1">
      <c r="A143" s="39" t="s">
        <v>20</v>
      </c>
      <c r="B143"/>
      <c r="C143"/>
      <c r="D143"/>
      <c r="E143"/>
      <c r="F143"/>
      <c r="G143"/>
    </row>
    <row r="144" spans="1:7" ht="15">
      <c r="A144" s="39" t="s">
        <v>21</v>
      </c>
      <c r="B144" s="38"/>
      <c r="C144" s="38"/>
      <c r="D144" s="38"/>
      <c r="E144" s="38"/>
      <c r="F144"/>
      <c r="G144"/>
    </row>
    <row r="145" spans="1:7" ht="14.25">
      <c r="A145" s="38" t="s">
        <v>22</v>
      </c>
      <c r="B145" s="38"/>
      <c r="C145" s="38"/>
      <c r="D145" s="38"/>
      <c r="E145" s="38"/>
      <c r="F145"/>
      <c r="G145"/>
    </row>
    <row r="146" spans="1:7" ht="15">
      <c r="A146" s="38" t="s">
        <v>91</v>
      </c>
      <c r="B146" s="38"/>
      <c r="C146" s="38"/>
      <c r="D146" s="38"/>
      <c r="E146" s="38"/>
      <c r="F146"/>
      <c r="G146"/>
    </row>
    <row r="147" spans="1:7" ht="14.25" customHeight="1">
      <c r="A147" s="38" t="s">
        <v>92</v>
      </c>
      <c r="B147" s="38"/>
      <c r="C147" s="38"/>
      <c r="D147" s="38"/>
      <c r="E147" s="38"/>
      <c r="F147"/>
      <c r="G147"/>
    </row>
    <row r="148" spans="1:7" ht="15.75" customHeight="1">
      <c r="A148" s="38" t="s">
        <v>93</v>
      </c>
      <c r="B148" s="38"/>
      <c r="C148" s="38"/>
      <c r="D148" s="38"/>
      <c r="E148" s="38"/>
      <c r="F148"/>
      <c r="G148"/>
    </row>
    <row r="149" spans="1:7" ht="14.25">
      <c r="A149" s="38" t="s">
        <v>95</v>
      </c>
      <c r="B149" s="38"/>
      <c r="C149" s="38"/>
      <c r="D149" s="38"/>
      <c r="E149" s="38"/>
      <c r="F149"/>
      <c r="G149"/>
    </row>
    <row r="150" spans="1:7" ht="15">
      <c r="A150" s="38" t="s">
        <v>94</v>
      </c>
      <c r="B150" s="38"/>
      <c r="C150" s="38"/>
      <c r="D150" s="38"/>
      <c r="E150" s="38"/>
      <c r="F150"/>
      <c r="G150"/>
    </row>
    <row r="151" spans="1:7" ht="14.25">
      <c r="A151" s="38" t="s">
        <v>96</v>
      </c>
      <c r="B151" s="38"/>
      <c r="C151" s="38"/>
      <c r="D151" s="38"/>
      <c r="E151" s="38"/>
      <c r="F151"/>
      <c r="G151"/>
    </row>
    <row r="152" spans="4:7" ht="14.25">
      <c r="D152" s="38"/>
      <c r="E152" s="38"/>
      <c r="F152"/>
      <c r="G152"/>
    </row>
    <row r="153" spans="4:7" ht="14.25">
      <c r="D153" s="38"/>
      <c r="E153" s="38"/>
      <c r="F153"/>
      <c r="G153"/>
    </row>
    <row r="158" ht="14.25">
      <c r="A158" s="38"/>
    </row>
    <row r="159" spans="1:7" ht="14.25">
      <c r="A159"/>
      <c r="B159" s="38"/>
      <c r="C159" s="38"/>
      <c r="D159" s="38"/>
      <c r="E159" s="38"/>
      <c r="F159"/>
      <c r="G159"/>
    </row>
    <row r="160" spans="1:7" ht="14.25">
      <c r="A160" s="38" t="s">
        <v>23</v>
      </c>
      <c r="B160"/>
      <c r="C160"/>
      <c r="D160"/>
      <c r="E160"/>
      <c r="F160"/>
      <c r="G160"/>
    </row>
    <row r="161" spans="1:7" ht="15">
      <c r="A161" s="39" t="s">
        <v>97</v>
      </c>
      <c r="B161"/>
      <c r="C161"/>
      <c r="D161"/>
      <c r="E161"/>
      <c r="F161"/>
      <c r="G161"/>
    </row>
    <row r="162" spans="2:7" ht="15" thickBot="1">
      <c r="B162"/>
      <c r="C162"/>
      <c r="D162"/>
      <c r="E162"/>
      <c r="F162" s="43"/>
      <c r="G162" s="43"/>
    </row>
    <row r="163" spans="1:7" ht="14.25">
      <c r="A163" s="44" t="s">
        <v>0</v>
      </c>
      <c r="B163" s="227" t="s">
        <v>24</v>
      </c>
      <c r="C163" s="229" t="s">
        <v>98</v>
      </c>
      <c r="D163" s="229" t="s">
        <v>99</v>
      </c>
      <c r="E163" s="229" t="s">
        <v>100</v>
      </c>
      <c r="F163" s="230" t="s">
        <v>25</v>
      </c>
      <c r="G163" s="219"/>
    </row>
    <row r="164" spans="1:7" ht="15" thickBot="1">
      <c r="A164" s="50" t="s">
        <v>26</v>
      </c>
      <c r="B164" s="228"/>
      <c r="C164" s="228"/>
      <c r="D164" s="228"/>
      <c r="E164" s="228"/>
      <c r="F164" s="231"/>
      <c r="G164" s="232"/>
    </row>
    <row r="165" spans="1:7" ht="14.25">
      <c r="A165" s="32">
        <v>1</v>
      </c>
      <c r="B165" s="216" t="s">
        <v>65</v>
      </c>
      <c r="C165" s="217">
        <v>1450</v>
      </c>
      <c r="D165" s="217">
        <v>1450</v>
      </c>
      <c r="E165" s="217">
        <v>1600</v>
      </c>
      <c r="F165" s="218" t="s">
        <v>48</v>
      </c>
      <c r="G165" s="219"/>
    </row>
    <row r="166" spans="1:7" ht="25.5" customHeight="1">
      <c r="A166" s="46"/>
      <c r="B166" s="202"/>
      <c r="C166" s="211"/>
      <c r="D166" s="211"/>
      <c r="E166" s="211"/>
      <c r="F166" s="220"/>
      <c r="G166" s="221"/>
    </row>
    <row r="167" spans="1:7" ht="14.25">
      <c r="A167" s="45">
        <v>2</v>
      </c>
      <c r="B167" s="222" t="s">
        <v>66</v>
      </c>
      <c r="C167" s="212">
        <v>2779</v>
      </c>
      <c r="D167" s="212">
        <v>2872</v>
      </c>
      <c r="E167" s="212">
        <v>2924</v>
      </c>
      <c r="F167" s="223" t="s">
        <v>48</v>
      </c>
      <c r="G167" s="224"/>
    </row>
    <row r="168" spans="1:7" ht="31.5" customHeight="1">
      <c r="A168" s="46"/>
      <c r="B168" s="202"/>
      <c r="C168" s="211"/>
      <c r="D168" s="211"/>
      <c r="E168" s="211"/>
      <c r="F168" s="220"/>
      <c r="G168" s="221"/>
    </row>
    <row r="169" spans="1:7" ht="14.25" customHeight="1">
      <c r="A169" s="47">
        <v>3</v>
      </c>
      <c r="B169" s="201" t="s">
        <v>53</v>
      </c>
      <c r="C169" s="203">
        <v>1450</v>
      </c>
      <c r="D169" s="203">
        <v>1450</v>
      </c>
      <c r="E169" s="203">
        <v>1600</v>
      </c>
      <c r="F169" s="205" t="s">
        <v>81</v>
      </c>
      <c r="G169" s="206"/>
    </row>
    <row r="170" spans="1:7" ht="37.5" customHeight="1">
      <c r="A170" s="46"/>
      <c r="B170" s="202"/>
      <c r="C170" s="204"/>
      <c r="D170" s="204"/>
      <c r="E170" s="204"/>
      <c r="F170" s="207"/>
      <c r="G170" s="208"/>
    </row>
    <row r="171" spans="1:7" ht="11.25" customHeight="1">
      <c r="A171" s="47">
        <v>4</v>
      </c>
      <c r="B171" s="209" t="s">
        <v>49</v>
      </c>
      <c r="C171" s="210">
        <v>102.8</v>
      </c>
      <c r="D171" s="212">
        <v>101.8</v>
      </c>
      <c r="E171" s="212">
        <v>100.9</v>
      </c>
      <c r="F171" s="213" t="s">
        <v>101</v>
      </c>
      <c r="G171" s="198"/>
    </row>
    <row r="172" spans="1:7" ht="34.5" customHeight="1">
      <c r="A172" s="45"/>
      <c r="B172" s="202"/>
      <c r="C172" s="211"/>
      <c r="D172" s="211"/>
      <c r="E172" s="211"/>
      <c r="F172" s="214"/>
      <c r="G172" s="215"/>
    </row>
    <row r="173" spans="1:7" ht="25.5" customHeight="1">
      <c r="A173" s="54">
        <v>5</v>
      </c>
      <c r="B173" s="191" t="s">
        <v>67</v>
      </c>
      <c r="C173" s="193">
        <v>4556.04</v>
      </c>
      <c r="D173" s="193">
        <v>4686.5</v>
      </c>
      <c r="E173" s="195">
        <v>5562.97</v>
      </c>
      <c r="F173" s="197"/>
      <c r="G173" s="198"/>
    </row>
    <row r="174" spans="1:7" ht="14.25" customHeight="1" thickBot="1">
      <c r="A174" s="55"/>
      <c r="B174" s="192"/>
      <c r="C174" s="194"/>
      <c r="D174" s="194"/>
      <c r="E174" s="196"/>
      <c r="F174" s="199"/>
      <c r="G174" s="200"/>
    </row>
    <row r="175" spans="1:7" ht="12.75" customHeight="1">
      <c r="A175"/>
      <c r="B175"/>
      <c r="C175"/>
      <c r="D175"/>
      <c r="E175"/>
      <c r="F175"/>
      <c r="G175"/>
    </row>
    <row r="176" spans="1:7" ht="15.75" customHeight="1">
      <c r="A176"/>
      <c r="B176" s="38" t="s">
        <v>27</v>
      </c>
      <c r="C176"/>
      <c r="D176"/>
      <c r="E176"/>
      <c r="F176"/>
      <c r="G176"/>
    </row>
    <row r="177" spans="1:6" ht="18" customHeight="1">
      <c r="A177"/>
      <c r="B177" s="38" t="s">
        <v>68</v>
      </c>
      <c r="C177" s="38"/>
      <c r="D177" s="38"/>
      <c r="E177" s="38"/>
      <c r="F177" s="38"/>
    </row>
    <row r="178" spans="1:6" ht="14.25" customHeight="1">
      <c r="A178"/>
      <c r="B178" s="38" t="s">
        <v>69</v>
      </c>
      <c r="C178" s="38"/>
      <c r="D178" s="38"/>
      <c r="E178" s="38"/>
      <c r="F178" s="38"/>
    </row>
    <row r="179" spans="1:6" ht="17.25" customHeight="1">
      <c r="A179"/>
      <c r="B179" s="38" t="s">
        <v>70</v>
      </c>
      <c r="C179" s="38"/>
      <c r="D179" s="38"/>
      <c r="E179" s="38"/>
      <c r="F179" s="38"/>
    </row>
    <row r="180" spans="1:6" ht="15" customHeight="1">
      <c r="A180"/>
      <c r="B180" s="38" t="s">
        <v>71</v>
      </c>
      <c r="C180" s="38"/>
      <c r="D180" s="38"/>
      <c r="E180" s="38"/>
      <c r="F180" s="38"/>
    </row>
    <row r="181" spans="1:6" ht="15.75" customHeight="1">
      <c r="A181"/>
      <c r="B181" s="38" t="s">
        <v>72</v>
      </c>
      <c r="C181" s="38"/>
      <c r="D181" s="38"/>
      <c r="E181" s="38"/>
      <c r="F181" s="38"/>
    </row>
    <row r="182" spans="1:6" ht="15">
      <c r="A182"/>
      <c r="B182" s="38" t="s">
        <v>73</v>
      </c>
      <c r="C182" s="38"/>
      <c r="D182" s="38"/>
      <c r="E182" s="38"/>
      <c r="F182" s="38"/>
    </row>
    <row r="183" spans="1:6" ht="14.25">
      <c r="A183"/>
      <c r="B183" s="38" t="s">
        <v>74</v>
      </c>
      <c r="C183" s="38"/>
      <c r="D183" s="38"/>
      <c r="E183" s="38"/>
      <c r="F183" s="38"/>
    </row>
    <row r="184" spans="1:6" ht="14.25">
      <c r="A184"/>
      <c r="B184" s="38" t="s">
        <v>75</v>
      </c>
      <c r="C184" s="38"/>
      <c r="D184" s="38"/>
      <c r="E184" s="38"/>
      <c r="F184" s="38"/>
    </row>
    <row r="185" spans="1:6" ht="14.25">
      <c r="A185"/>
      <c r="B185" s="38" t="s">
        <v>76</v>
      </c>
      <c r="C185" s="38"/>
      <c r="D185" s="38"/>
      <c r="E185" s="38"/>
      <c r="F185" s="38"/>
    </row>
    <row r="186" spans="1:6" ht="15">
      <c r="A186"/>
      <c r="B186" s="38" t="s">
        <v>77</v>
      </c>
      <c r="C186"/>
      <c r="D186"/>
      <c r="E186"/>
      <c r="F186"/>
    </row>
    <row r="187" spans="1:2" ht="14.25">
      <c r="A187"/>
      <c r="B187" s="1" t="s">
        <v>78</v>
      </c>
    </row>
    <row r="188" spans="1:2" ht="14.25">
      <c r="A188"/>
      <c r="B188" s="1" t="s">
        <v>79</v>
      </c>
    </row>
    <row r="189" spans="1:2" ht="14.25">
      <c r="A189"/>
      <c r="B189" s="1" t="s">
        <v>80</v>
      </c>
    </row>
    <row r="190" ht="14.25">
      <c r="A190"/>
    </row>
    <row r="191" spans="1:7" ht="14.25">
      <c r="A191"/>
      <c r="B191"/>
      <c r="C191"/>
      <c r="D191"/>
      <c r="E191"/>
      <c r="F191"/>
      <c r="G191"/>
    </row>
    <row r="192" spans="1:7" ht="14.25">
      <c r="A192"/>
      <c r="B192"/>
      <c r="C192"/>
      <c r="D192"/>
      <c r="E192"/>
      <c r="F192"/>
      <c r="G192"/>
    </row>
    <row r="193" spans="1:7" ht="14.25">
      <c r="A193"/>
      <c r="B193"/>
      <c r="C193"/>
      <c r="D193"/>
      <c r="E193"/>
      <c r="F193"/>
      <c r="G193"/>
    </row>
    <row r="194" spans="1:6" ht="14.25">
      <c r="A194"/>
      <c r="B194" s="38"/>
      <c r="C194"/>
      <c r="D194"/>
      <c r="E194"/>
      <c r="F194"/>
    </row>
    <row r="195" ht="14.25">
      <c r="A195"/>
    </row>
    <row r="196" ht="14.25">
      <c r="A196"/>
    </row>
    <row r="197" ht="14.25">
      <c r="A197"/>
    </row>
    <row r="198" spans="1:6" ht="14.25">
      <c r="A198"/>
      <c r="B198"/>
      <c r="C198"/>
      <c r="D198"/>
      <c r="E198"/>
      <c r="F198"/>
    </row>
    <row r="199" spans="1:6" ht="14.25">
      <c r="A199"/>
      <c r="B199"/>
      <c r="C199"/>
      <c r="D199"/>
      <c r="E199"/>
      <c r="F199"/>
    </row>
    <row r="200" spans="1:6" ht="14.25">
      <c r="A200"/>
      <c r="B200"/>
      <c r="C200"/>
      <c r="D200"/>
      <c r="E200"/>
      <c r="F200"/>
    </row>
    <row r="201" spans="1:6" ht="14.25">
      <c r="A201"/>
      <c r="B201"/>
      <c r="C201"/>
      <c r="D201"/>
      <c r="E201"/>
      <c r="F201"/>
    </row>
    <row r="202" spans="1:6" ht="14.25">
      <c r="A202"/>
      <c r="B202"/>
      <c r="C202"/>
      <c r="D202"/>
      <c r="E202"/>
      <c r="F202"/>
    </row>
    <row r="203" spans="1:6" ht="14.25">
      <c r="A203"/>
      <c r="B203"/>
      <c r="C203"/>
      <c r="D203"/>
      <c r="E203"/>
      <c r="F203"/>
    </row>
    <row r="204" spans="1:6" ht="14.25">
      <c r="A204"/>
      <c r="B204"/>
      <c r="C204"/>
      <c r="D204"/>
      <c r="E204"/>
      <c r="F204"/>
    </row>
  </sheetData>
  <sheetProtection/>
  <mergeCells count="80">
    <mergeCell ref="A54:E54"/>
    <mergeCell ref="B99:F99"/>
    <mergeCell ref="B136:B138"/>
    <mergeCell ref="E49:E51"/>
    <mergeCell ref="F49:F51"/>
    <mergeCell ref="C1:G2"/>
    <mergeCell ref="E10:H11"/>
    <mergeCell ref="A21:H23"/>
    <mergeCell ref="D36:G38"/>
    <mergeCell ref="A41:H44"/>
    <mergeCell ref="C45:G45"/>
    <mergeCell ref="H45:H52"/>
    <mergeCell ref="F46:G47"/>
    <mergeCell ref="C48:G48"/>
    <mergeCell ref="G49:G51"/>
    <mergeCell ref="C46:E46"/>
    <mergeCell ref="C47:E47"/>
    <mergeCell ref="C49:C51"/>
    <mergeCell ref="D49:D51"/>
    <mergeCell ref="B55:B56"/>
    <mergeCell ref="B57:B58"/>
    <mergeCell ref="B59:B60"/>
    <mergeCell ref="B61:B62"/>
    <mergeCell ref="B63:B64"/>
    <mergeCell ref="B65:B66"/>
    <mergeCell ref="B92:B93"/>
    <mergeCell ref="B67:B68"/>
    <mergeCell ref="B69:B70"/>
    <mergeCell ref="B71:B72"/>
    <mergeCell ref="B73:B74"/>
    <mergeCell ref="B75:B76"/>
    <mergeCell ref="B77:B78"/>
    <mergeCell ref="A139:A140"/>
    <mergeCell ref="B139:B140"/>
    <mergeCell ref="C139:C140"/>
    <mergeCell ref="D139:D140"/>
    <mergeCell ref="E139:E140"/>
    <mergeCell ref="B79:B80"/>
    <mergeCell ref="B81:B82"/>
    <mergeCell ref="B83:B84"/>
    <mergeCell ref="B87:B88"/>
    <mergeCell ref="B89:B91"/>
    <mergeCell ref="F163:G164"/>
    <mergeCell ref="F139:F140"/>
    <mergeCell ref="G139:G140"/>
    <mergeCell ref="B94:B95"/>
    <mergeCell ref="F104:F105"/>
    <mergeCell ref="G106:G107"/>
    <mergeCell ref="B118:F118"/>
    <mergeCell ref="B132:B134"/>
    <mergeCell ref="B167:B168"/>
    <mergeCell ref="C167:C168"/>
    <mergeCell ref="D167:D168"/>
    <mergeCell ref="E167:E168"/>
    <mergeCell ref="F167:G168"/>
    <mergeCell ref="H139:H140"/>
    <mergeCell ref="B163:B164"/>
    <mergeCell ref="C163:C164"/>
    <mergeCell ref="D163:D164"/>
    <mergeCell ref="E163:E164"/>
    <mergeCell ref="B171:B172"/>
    <mergeCell ref="C171:C172"/>
    <mergeCell ref="D171:D172"/>
    <mergeCell ref="E171:E172"/>
    <mergeCell ref="F171:G172"/>
    <mergeCell ref="B165:B166"/>
    <mergeCell ref="C165:C166"/>
    <mergeCell ref="D165:D166"/>
    <mergeCell ref="E165:E166"/>
    <mergeCell ref="F165:G166"/>
    <mergeCell ref="B173:B174"/>
    <mergeCell ref="C173:C174"/>
    <mergeCell ref="D173:D174"/>
    <mergeCell ref="E173:E174"/>
    <mergeCell ref="F173:G174"/>
    <mergeCell ref="B169:B170"/>
    <mergeCell ref="C169:C170"/>
    <mergeCell ref="D169:D170"/>
    <mergeCell ref="E169:E170"/>
    <mergeCell ref="F169:G170"/>
  </mergeCells>
  <printOptions/>
  <pageMargins left="0.6" right="0.33" top="0.23" bottom="0.28" header="0.24" footer="0.28"/>
  <pageSetup horizontalDpi="600" verticalDpi="600" orientation="portrait" paperSize="9" scale="92" r:id="rId1"/>
  <rowBreaks count="2" manualBreakCount="2">
    <brk id="40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AVIAB</cp:lastModifiedBy>
  <cp:lastPrinted>2017-03-21T12:07:45Z</cp:lastPrinted>
  <dcterms:created xsi:type="dcterms:W3CDTF">1996-10-08T23:32:33Z</dcterms:created>
  <dcterms:modified xsi:type="dcterms:W3CDTF">2017-03-21T12:14:53Z</dcterms:modified>
  <cp:category/>
  <cp:version/>
  <cp:contentType/>
  <cp:contentStatus/>
</cp:coreProperties>
</file>